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报名单位" sheetId="1" r:id="rId1"/>
  </sheets>
  <definedNames>
    <definedName name="_xlnm._FilterDatabase" localSheetId="0" hidden="1">报名单位!$A$1:$L$211</definedName>
  </definedNames>
  <calcPr calcId="124519"/>
</workbook>
</file>

<file path=xl/calcChain.xml><?xml version="1.0" encoding="utf-8"?>
<calcChain xmlns="http://schemas.openxmlformats.org/spreadsheetml/2006/main">
  <c r="A99" i="1"/>
  <c r="A2"/>
  <c r="A112"/>
  <c r="A118"/>
  <c r="A131"/>
  <c r="A137"/>
  <c r="A139"/>
  <c r="A140"/>
  <c r="A141"/>
  <c r="A142"/>
  <c r="A143"/>
  <c r="A196"/>
  <c r="A198"/>
  <c r="A199"/>
  <c r="A200"/>
  <c r="A201"/>
  <c r="A202"/>
  <c r="A203"/>
  <c r="A204"/>
  <c r="A205"/>
  <c r="A206"/>
  <c r="A207"/>
  <c r="A208"/>
  <c r="A209"/>
  <c r="A210"/>
  <c r="A211"/>
</calcChain>
</file>

<file path=xl/sharedStrings.xml><?xml version="1.0" encoding="utf-8"?>
<sst xmlns="http://schemas.openxmlformats.org/spreadsheetml/2006/main" count="1282" uniqueCount="545">
  <si>
    <t>序号</t>
  </si>
  <si>
    <t>浙江润阳新材料科技股份有限公司</t>
  </si>
  <si>
    <t>单位名称</t>
  </si>
  <si>
    <t>联系人</t>
  </si>
  <si>
    <t>联系电话</t>
  </si>
  <si>
    <t>电子邮箱</t>
  </si>
  <si>
    <t>单位地址</t>
  </si>
  <si>
    <t>招聘人数</t>
  </si>
  <si>
    <t>0572-6696588</t>
  </si>
  <si>
    <t>huanglong@zj-runyang.com</t>
  </si>
  <si>
    <t>长兴县吕山乡吕山村</t>
  </si>
  <si>
    <t>无</t>
  </si>
  <si>
    <t>招聘岗位</t>
  </si>
  <si>
    <t>学历</t>
  </si>
  <si>
    <t>专业</t>
  </si>
  <si>
    <t>最低月薪</t>
  </si>
  <si>
    <t>最高月薪</t>
  </si>
  <si>
    <t>普工</t>
  </si>
  <si>
    <t/>
  </si>
  <si>
    <t>小学及以上</t>
  </si>
  <si>
    <t>6500</t>
  </si>
  <si>
    <t>仓管</t>
  </si>
  <si>
    <t>3</t>
  </si>
  <si>
    <t>大专及以上</t>
  </si>
  <si>
    <t>黄女士</t>
  </si>
  <si>
    <t>3500</t>
  </si>
  <si>
    <t>4800</t>
  </si>
  <si>
    <t>质检</t>
  </si>
  <si>
    <t>10</t>
  </si>
  <si>
    <t>4500</t>
  </si>
  <si>
    <t>5500</t>
  </si>
  <si>
    <t>内外贸业务员</t>
  </si>
  <si>
    <t>5</t>
  </si>
  <si>
    <t>5000</t>
  </si>
  <si>
    <t>10000</t>
  </si>
  <si>
    <t>统计</t>
  </si>
  <si>
    <t>2</t>
  </si>
  <si>
    <t>4000</t>
  </si>
  <si>
    <t>浙江亿帆自动化设备有限公司</t>
  </si>
  <si>
    <t>霍明霞</t>
  </si>
  <si>
    <t>15268272986</t>
  </si>
  <si>
    <t>1391916029@qq.com</t>
  </si>
  <si>
    <t>长兴县泗安镇南华山工业区</t>
  </si>
  <si>
    <t>加工中心、磨床、铣床等数控操作工</t>
  </si>
  <si>
    <t>不限</t>
  </si>
  <si>
    <t>12000</t>
  </si>
  <si>
    <t>检验员</t>
  </si>
  <si>
    <t>3650</t>
  </si>
  <si>
    <t>4050</t>
  </si>
  <si>
    <t>财务统计员</t>
  </si>
  <si>
    <t>1</t>
  </si>
  <si>
    <t>车间辅助工</t>
  </si>
  <si>
    <t>工艺工程师</t>
  </si>
  <si>
    <t>大专以上学历</t>
  </si>
  <si>
    <t>CNC工程师</t>
  </si>
  <si>
    <t>保洁员</t>
  </si>
  <si>
    <t>2800</t>
  </si>
  <si>
    <t>3300</t>
  </si>
  <si>
    <t>浙江加力仓储设备股份有限公司</t>
  </si>
  <si>
    <t>张先生</t>
  </si>
  <si>
    <t>18621585321</t>
  </si>
  <si>
    <t>hyden@jialift.com</t>
  </si>
  <si>
    <t>ERP系统维护</t>
  </si>
  <si>
    <t>大专</t>
  </si>
  <si>
    <t>计算机</t>
  </si>
  <si>
    <t>生产文员</t>
  </si>
  <si>
    <t>2500</t>
  </si>
  <si>
    <t>生产技术</t>
  </si>
  <si>
    <t>机械设计、机电一体化</t>
  </si>
  <si>
    <t>7000</t>
  </si>
  <si>
    <t>文员</t>
  </si>
  <si>
    <t>2000</t>
  </si>
  <si>
    <t>生产统计</t>
  </si>
  <si>
    <t>仓管员</t>
  </si>
  <si>
    <t>品管员</t>
  </si>
  <si>
    <t>3000</t>
  </si>
  <si>
    <t>售后服务</t>
  </si>
  <si>
    <t>机电</t>
  </si>
  <si>
    <t>6000</t>
  </si>
  <si>
    <t>安全员</t>
  </si>
  <si>
    <t>储备干部</t>
  </si>
  <si>
    <t>8000</t>
  </si>
  <si>
    <t>机械设计</t>
  </si>
  <si>
    <t>数控</t>
  </si>
  <si>
    <t>叉车工</t>
  </si>
  <si>
    <t>气保焊操作工</t>
  </si>
  <si>
    <t>机器人焊接</t>
  </si>
  <si>
    <t>浙江同源康医药股份有限公司</t>
  </si>
  <si>
    <t>张森</t>
  </si>
  <si>
    <t>15638830335</t>
  </si>
  <si>
    <t>sen.zhang@tykmedicines.com</t>
  </si>
  <si>
    <t>湖州市长兴县长兴生命科学园D座</t>
  </si>
  <si>
    <t>临床医学经理</t>
  </si>
  <si>
    <t>硕士及以上</t>
  </si>
  <si>
    <t>临床医学、预防医学</t>
  </si>
  <si>
    <t>临床药理经理</t>
  </si>
  <si>
    <t>临床药理学、药代动力学</t>
  </si>
  <si>
    <t>临床项目经理</t>
  </si>
  <si>
    <t>本科及以上</t>
  </si>
  <si>
    <t>临床医学</t>
  </si>
  <si>
    <t>毒理药理研究员</t>
  </si>
  <si>
    <t>药理、毒理、药代动力学</t>
  </si>
  <si>
    <t>计算机辅助药物设计</t>
  </si>
  <si>
    <t>计算化学、有机化学</t>
  </si>
  <si>
    <t>药理药效研究员</t>
  </si>
  <si>
    <t>药理、药代相关专业</t>
  </si>
  <si>
    <t>新药项目负责人</t>
  </si>
  <si>
    <t>博士</t>
  </si>
  <si>
    <t>有机化学、药物化学</t>
  </si>
  <si>
    <t>15000</t>
  </si>
  <si>
    <t>药物合成研究员</t>
  </si>
  <si>
    <t>药物分析研究员</t>
  </si>
  <si>
    <t>分析化学、药物分析</t>
  </si>
  <si>
    <t>浙江东宇电气股份有限公司</t>
  </si>
  <si>
    <t>金女士</t>
  </si>
  <si>
    <t>0572-6045782</t>
  </si>
  <si>
    <t>15067277057@163.com</t>
  </si>
  <si>
    <t>长兴县画溪工业园区包桥路11号</t>
  </si>
  <si>
    <t>成套配电柜技术员</t>
  </si>
  <si>
    <t>电气自动化、机电一体化相关专业</t>
  </si>
  <si>
    <t>成套配电柜报价员</t>
  </si>
  <si>
    <t>配电柜安装工</t>
  </si>
  <si>
    <t>若干</t>
  </si>
  <si>
    <t>初中及以上</t>
  </si>
  <si>
    <t>计件制</t>
  </si>
  <si>
    <t>长兴维多利培训学校有限公司</t>
  </si>
  <si>
    <t>林艳</t>
  </si>
  <si>
    <t>13750830796</t>
  </si>
  <si>
    <t>13750830796@163.com</t>
  </si>
  <si>
    <t>英语教师</t>
  </si>
  <si>
    <t>8</t>
  </si>
  <si>
    <t>本科</t>
  </si>
  <si>
    <t>英语CET6以上</t>
  </si>
  <si>
    <t>14000</t>
  </si>
  <si>
    <t>科学教师</t>
  </si>
  <si>
    <t>理工科相关专业</t>
  </si>
  <si>
    <t>数学教师</t>
  </si>
  <si>
    <t>市场专员</t>
  </si>
  <si>
    <t>市场营销专业优先</t>
  </si>
  <si>
    <t>课程顾问</t>
  </si>
  <si>
    <t>专业不限</t>
  </si>
  <si>
    <t>浙江威泰汽配有限公司</t>
  </si>
  <si>
    <t>周小姐</t>
  </si>
  <si>
    <t>0572-6616879/18768282048</t>
  </si>
  <si>
    <t>zjwtqp@163.com</t>
  </si>
  <si>
    <t>长兴县经济开发区南高路111号</t>
  </si>
  <si>
    <t>常务副总</t>
  </si>
  <si>
    <t>行政管理或人力资源管理专业</t>
  </si>
  <si>
    <t>品质经理</t>
  </si>
  <si>
    <t>机械类专业</t>
  </si>
  <si>
    <t>技术研发经理</t>
  </si>
  <si>
    <t>外贸业务员</t>
  </si>
  <si>
    <t>英语或国际贸易类专业</t>
  </si>
  <si>
    <t>品质工程师</t>
  </si>
  <si>
    <t>机械工程师</t>
  </si>
  <si>
    <t>5000元</t>
  </si>
  <si>
    <t>IT工程师/软件工程师</t>
  </si>
  <si>
    <t>计算机类专业</t>
  </si>
  <si>
    <t>生产主管</t>
  </si>
  <si>
    <t>6000元</t>
  </si>
  <si>
    <t>8000元</t>
  </si>
  <si>
    <t>新产品开发技术员</t>
  </si>
  <si>
    <t>试验员</t>
  </si>
  <si>
    <t>理工科类专业</t>
  </si>
  <si>
    <t>4000元</t>
  </si>
  <si>
    <t>物料员</t>
  </si>
  <si>
    <t>初中及以上学历</t>
  </si>
  <si>
    <t>4500元</t>
  </si>
  <si>
    <t>质检员</t>
  </si>
  <si>
    <t>7</t>
  </si>
  <si>
    <t>制图员</t>
  </si>
  <si>
    <t>采购员</t>
  </si>
  <si>
    <t>3500元</t>
  </si>
  <si>
    <t>操作工</t>
  </si>
  <si>
    <t>浙江班萘特复合材料股份有限公司</t>
  </si>
  <si>
    <t>许丽媛</t>
  </si>
  <si>
    <t>13326158296</t>
  </si>
  <si>
    <t>675077866@qq.com</t>
  </si>
  <si>
    <t>湖州市长兴县泗安镇初康村</t>
  </si>
  <si>
    <t>吹膜师傅</t>
  </si>
  <si>
    <t>3-5</t>
  </si>
  <si>
    <t>吹膜工学徒</t>
  </si>
  <si>
    <t>机修工</t>
  </si>
  <si>
    <t>电工</t>
  </si>
  <si>
    <t>销售内勤</t>
  </si>
  <si>
    <t>钟欢欢</t>
  </si>
  <si>
    <t>0572-6680390</t>
  </si>
  <si>
    <t>taihyd@163.com</t>
  </si>
  <si>
    <t>生产操作工</t>
  </si>
  <si>
    <t>30</t>
  </si>
  <si>
    <t>五险一金，提供餐补，免费住宿，节日福利等</t>
  </si>
  <si>
    <t>研发工程师</t>
  </si>
  <si>
    <t>化学工程与工艺、应用化学、材料类、化工类专业</t>
  </si>
  <si>
    <t>技术工程师</t>
  </si>
  <si>
    <t>机械工程及自动化、高分子材料与工程、应用化学、材料类、化工类、机械类专业</t>
  </si>
  <si>
    <t>财务会计</t>
  </si>
  <si>
    <t>会计、财务管理、工商管理</t>
  </si>
  <si>
    <t>销售经理</t>
  </si>
  <si>
    <t>外贸员</t>
  </si>
  <si>
    <t>6</t>
  </si>
  <si>
    <t>国际贸易，英语等</t>
  </si>
  <si>
    <t>市场内勤</t>
  </si>
  <si>
    <t>3000-5000元</t>
  </si>
  <si>
    <t>生产助理</t>
  </si>
  <si>
    <t>高中及以上</t>
  </si>
  <si>
    <t>4000-5000元</t>
  </si>
  <si>
    <t>浙江宏丰炉料有限公司</t>
  </si>
  <si>
    <t>徐先生</t>
  </si>
  <si>
    <t>0572-6391168</t>
  </si>
  <si>
    <t>35669856@qq.com</t>
  </si>
  <si>
    <t>长兴县夹浦镇长平村</t>
  </si>
  <si>
    <t>国际贸易、电子商务、英语类相关专业</t>
  </si>
  <si>
    <t>厂长助理</t>
  </si>
  <si>
    <t>机械设计制造及其自动化、材料科学与工程无机非金属、材料工程等专业</t>
  </si>
  <si>
    <t>区域经理助理</t>
  </si>
  <si>
    <t>市场营销、工商管理等专业</t>
  </si>
  <si>
    <t>采购工程师</t>
  </si>
  <si>
    <t>物流管理与工程类或工商管理等专业</t>
  </si>
  <si>
    <t>行政人资专员</t>
  </si>
  <si>
    <t>人力资源、行政管理、工商管理类或公共管理类等专业</t>
  </si>
  <si>
    <t>长兴太湖龙之梦动物世界文化旅游开发有限公司</t>
  </si>
  <si>
    <t>李玲玲</t>
  </si>
  <si>
    <t>0572-6977106</t>
  </si>
  <si>
    <t>1227423272@qq.com</t>
  </si>
  <si>
    <t>浙江省湖州市长兴县太湖图影旅游度假区碧岩村</t>
  </si>
  <si>
    <t>饲养技术员</t>
  </si>
  <si>
    <t>初中</t>
  </si>
  <si>
    <t>科普讲师</t>
  </si>
  <si>
    <t>20</t>
  </si>
  <si>
    <t>旅游管理等相关专业</t>
  </si>
  <si>
    <t>播音主持演艺人员</t>
  </si>
  <si>
    <t>音乐、表演等相关专业</t>
  </si>
  <si>
    <t>兽医</t>
  </si>
  <si>
    <t>畜牧兽医</t>
  </si>
  <si>
    <t>电工、焊工</t>
  </si>
  <si>
    <t>2020届实习生</t>
  </si>
  <si>
    <t>长兴伊通有限公司</t>
  </si>
  <si>
    <t>吴萍</t>
  </si>
  <si>
    <t>13587901761</t>
  </si>
  <si>
    <t>ping.wu@ublok.net</t>
  </si>
  <si>
    <t>湖州市长兴县小浦镇</t>
  </si>
  <si>
    <t>行政前台</t>
  </si>
  <si>
    <t>中专及以上</t>
  </si>
  <si>
    <t>财务经理</t>
  </si>
  <si>
    <t>财会相关专业</t>
  </si>
  <si>
    <t>13000</t>
  </si>
  <si>
    <t>学历不限</t>
  </si>
  <si>
    <t>机电相关专业</t>
  </si>
  <si>
    <t>6800</t>
  </si>
  <si>
    <t>8800</t>
  </si>
  <si>
    <t>机械、机电相关专业</t>
  </si>
  <si>
    <t>弱电工程师</t>
  </si>
  <si>
    <t>电气相关专业</t>
  </si>
  <si>
    <t>强电工程师</t>
  </si>
  <si>
    <t>总工助理</t>
  </si>
  <si>
    <t>董事长助理</t>
  </si>
  <si>
    <t>商科相关专业</t>
  </si>
  <si>
    <t>20000</t>
  </si>
  <si>
    <t>发货员</t>
  </si>
  <si>
    <t>7600</t>
  </si>
  <si>
    <t>IT专员</t>
  </si>
  <si>
    <t>计算机、网络、电子信息等专业</t>
  </si>
  <si>
    <t>天能电池集团有限公司</t>
  </si>
  <si>
    <t>马女士</t>
  </si>
  <si>
    <t>19857251083</t>
  </si>
  <si>
    <t>majia@tiannenggroup.com</t>
  </si>
  <si>
    <t>浙江省长兴县画溪工业功能区包桥路18号</t>
  </si>
  <si>
    <t>4</t>
  </si>
  <si>
    <t>出纳</t>
  </si>
  <si>
    <t>长兴太湖龙之梦汇峰酒店投资管理有限公司</t>
  </si>
  <si>
    <t>张庆领</t>
  </si>
  <si>
    <t>13373371771</t>
  </si>
  <si>
    <t>ds8883@126.com</t>
  </si>
  <si>
    <t>浙江省湖州市长兴县太湖图影旅游度假区陈湾村</t>
  </si>
  <si>
    <t>餐饮服务员</t>
  </si>
  <si>
    <t>初中以上</t>
  </si>
  <si>
    <t>客房服务员</t>
  </si>
  <si>
    <t>前台员工</t>
  </si>
  <si>
    <t>保安员</t>
  </si>
  <si>
    <t>网络维护员</t>
  </si>
  <si>
    <t>高压电工</t>
  </si>
  <si>
    <t>水电工</t>
  </si>
  <si>
    <t>维修工</t>
  </si>
  <si>
    <t>收入审计</t>
  </si>
  <si>
    <t>财会专业</t>
  </si>
  <si>
    <t>湖州冠炯机电科技有限公司</t>
  </si>
  <si>
    <t>孙强</t>
  </si>
  <si>
    <t>18868228952</t>
  </si>
  <si>
    <t>470077092@qq.com</t>
  </si>
  <si>
    <t>机械类相关专业</t>
  </si>
  <si>
    <t>国际贸易相关专业</t>
  </si>
  <si>
    <t>图纸管理员</t>
  </si>
  <si>
    <t>浙江浙矿重工股份有限公司</t>
  </si>
  <si>
    <t>郑云</t>
  </si>
  <si>
    <t>13757068905</t>
  </si>
  <si>
    <t>183866528@qq.com</t>
  </si>
  <si>
    <t>湖州市长兴县和平镇</t>
  </si>
  <si>
    <t>行政</t>
  </si>
  <si>
    <t>技术员</t>
  </si>
  <si>
    <t>长兴太湖龙之梦海洋世界文化旅游开发有限公司</t>
  </si>
  <si>
    <t>周女士</t>
  </si>
  <si>
    <t>18767250297</t>
  </si>
  <si>
    <t>1410262100@qq.com</t>
  </si>
  <si>
    <t>水质化验员</t>
  </si>
  <si>
    <t xml:space="preserve">微生物检测、生物工程、应用化学相关专业
</t>
  </si>
  <si>
    <t>驯养员</t>
  </si>
  <si>
    <t>12</t>
  </si>
  <si>
    <t>水产养殖类相关专业</t>
  </si>
  <si>
    <t>电工电气相关专业</t>
  </si>
  <si>
    <t>维生设备运行员</t>
  </si>
  <si>
    <t>机械、自动化类相关专业</t>
  </si>
  <si>
    <t>平台操作员</t>
  </si>
  <si>
    <t>19</t>
  </si>
  <si>
    <t>救生员</t>
  </si>
  <si>
    <t>17</t>
  </si>
  <si>
    <t>平台接待员</t>
  </si>
  <si>
    <t>50</t>
  </si>
  <si>
    <t>水处理专员</t>
  </si>
  <si>
    <t>办公室文员</t>
  </si>
  <si>
    <t>人力资源、文秘、汉语言文学等相关专业优先</t>
  </si>
  <si>
    <t>行政专员</t>
  </si>
  <si>
    <t>人力资源、文秘、汉语言文学等相关专业</t>
  </si>
  <si>
    <t>会计</t>
  </si>
  <si>
    <t>财会、金融等相关专业</t>
  </si>
  <si>
    <t>收银员</t>
  </si>
  <si>
    <t>客诉专员</t>
  </si>
  <si>
    <t>医务助手</t>
  </si>
  <si>
    <t>医护专业</t>
  </si>
  <si>
    <t>检票员</t>
  </si>
  <si>
    <t>电瓶车驾驶员</t>
  </si>
  <si>
    <t>网络弱电电工</t>
  </si>
  <si>
    <t>财务主管</t>
  </si>
  <si>
    <t>人事主管</t>
  </si>
  <si>
    <t>长兴太湖龙之梦畅峰酒店投资管理有限公司</t>
  </si>
  <si>
    <t>姚水琴</t>
  </si>
  <si>
    <t>6666018</t>
  </si>
  <si>
    <t>478344798@qq.com</t>
  </si>
  <si>
    <t>GRO</t>
  </si>
  <si>
    <t>大专以上</t>
  </si>
  <si>
    <t>前台主管/领班/接待</t>
  </si>
  <si>
    <t>礼宾领班/礼宾员</t>
  </si>
  <si>
    <t>楼层服务员</t>
  </si>
  <si>
    <t>房务中心员工</t>
  </si>
  <si>
    <t>综合维修工</t>
  </si>
  <si>
    <t>营运/成本主管</t>
  </si>
  <si>
    <t>总账</t>
  </si>
  <si>
    <t>收货员</t>
  </si>
  <si>
    <t>浙江长兴和良智能装备有限公司</t>
  </si>
  <si>
    <t>赵加良</t>
  </si>
  <si>
    <t>17357246139</t>
  </si>
  <si>
    <t>3003590195@qq.com</t>
  </si>
  <si>
    <t>本科以上</t>
  </si>
  <si>
    <t>机械类相关专业；非标自动化设备开发设计的经验。</t>
  </si>
  <si>
    <t>12500</t>
  </si>
  <si>
    <t>电气工程师</t>
  </si>
  <si>
    <t>电气类相关专业；三菱PLC编程调试工作经验。</t>
  </si>
  <si>
    <t>售后工程师</t>
  </si>
  <si>
    <t>机械、电气、数控、模具相关专业，吃苦耐劳，能适应经常出差。</t>
  </si>
  <si>
    <t>1、有C1驾照。2、了解各种金属材质的基本特征和热处理方法及各金属加工工艺。3、熟悉电气、气动、液压、传动等各类标准器件。4、熟悉采购管理流程和金蝶ERP系统。</t>
  </si>
  <si>
    <t>财务</t>
  </si>
  <si>
    <t>财务相关专业毕业，主要负责从事出纳和助理会计类工作，工作仔细，认真负责。</t>
  </si>
  <si>
    <t>5800</t>
  </si>
  <si>
    <t>后勤管理</t>
  </si>
  <si>
    <t>工商行政、经济类相关专业，愿意从事行政后勤保障一类的工作，踏实肯干，具有较好的服务意识和沟通能力。</t>
  </si>
  <si>
    <t>6600</t>
  </si>
  <si>
    <t>装配钳工</t>
  </si>
  <si>
    <t>具有良好的钳工基础，能用SolidWorks简单识图，能理解装配关系和要求，5年以上机械设备装配经验，有中级技师证以上优先。</t>
  </si>
  <si>
    <t>装配电工</t>
  </si>
  <si>
    <t>具有良好的电工基础，能识图，能理解各种电气元件的使用要求，5年以上机械设备装配经验，有中级技师证以上优先。</t>
  </si>
  <si>
    <t>上真真空科技（浙江）有限公司</t>
  </si>
  <si>
    <t>李女士</t>
  </si>
  <si>
    <t>0572-6113188</t>
  </si>
  <si>
    <t>346879751@qq.com</t>
  </si>
  <si>
    <t>湖州市长兴县泗安镇工业园区</t>
  </si>
  <si>
    <t>机械设计、制造相关专业</t>
  </si>
  <si>
    <t>机械设计、工业设计或机电一体化专业</t>
  </si>
  <si>
    <t>车间主任</t>
  </si>
  <si>
    <t>销售人员</t>
  </si>
  <si>
    <t>浙江铁狮高温材料有限公司</t>
  </si>
  <si>
    <t>应文瀚</t>
  </si>
  <si>
    <t>13857262625</t>
  </si>
  <si>
    <t>eh7778@126.com</t>
  </si>
  <si>
    <t>长兴县煤山工业园</t>
  </si>
  <si>
    <t>现场项目经理</t>
  </si>
  <si>
    <t>材料学或机电专业</t>
  </si>
  <si>
    <t>浙江旭派电源有限公司</t>
  </si>
  <si>
    <t>饶女士</t>
  </si>
  <si>
    <t>0572-6512777</t>
  </si>
  <si>
    <t>salezhaopin@xupai.com</t>
  </si>
  <si>
    <t>浙江省长兴县经济技术开发区县前东街505号</t>
  </si>
  <si>
    <t>锂电业务员</t>
  </si>
  <si>
    <t>长兴太湖龙之梦钻石酒店</t>
  </si>
  <si>
    <t>沈建玫</t>
  </si>
  <si>
    <t>17758327898</t>
  </si>
  <si>
    <t>52807536@qq.com</t>
  </si>
  <si>
    <t>长兴太湖图影度假区</t>
  </si>
  <si>
    <t>前台经理</t>
  </si>
  <si>
    <t>7000/月</t>
  </si>
  <si>
    <t>前台接待</t>
  </si>
  <si>
    <t>高中/中专以上</t>
  </si>
  <si>
    <t>3500元/月</t>
  </si>
  <si>
    <t>5000/月</t>
  </si>
  <si>
    <t>大堂经理/副理</t>
  </si>
  <si>
    <t>礼宾领班</t>
  </si>
  <si>
    <t>4500/月</t>
  </si>
  <si>
    <t>礼宾员</t>
  </si>
  <si>
    <t>楼层主管</t>
  </si>
  <si>
    <t>楼层领班/PA领班</t>
  </si>
  <si>
    <t>客房中心文员</t>
  </si>
  <si>
    <t>各餐厅经理</t>
  </si>
  <si>
    <t>各餐厅主管</t>
  </si>
  <si>
    <t>4500元/月</t>
  </si>
  <si>
    <t>各餐厅领班</t>
  </si>
  <si>
    <t>各餐厅员工</t>
  </si>
  <si>
    <t>各厨房主管</t>
  </si>
  <si>
    <t>各厨房领班</t>
  </si>
  <si>
    <t>各厨房员工</t>
  </si>
  <si>
    <t>3000元/月</t>
  </si>
  <si>
    <t>4000/月</t>
  </si>
  <si>
    <t>员工餐厅厨师</t>
  </si>
  <si>
    <t>4000元/月</t>
  </si>
  <si>
    <t>5500/月</t>
  </si>
  <si>
    <t>消防主管</t>
  </si>
  <si>
    <t>6000/月</t>
  </si>
  <si>
    <t>监控员</t>
  </si>
  <si>
    <t>浙江欣世纪建筑系统科技有限公司</t>
  </si>
  <si>
    <t>顾女士</t>
  </si>
  <si>
    <t>13587296778</t>
  </si>
  <si>
    <t>guchunli@xincentury.cn</t>
  </si>
  <si>
    <t>幕墙技术工艺员</t>
  </si>
  <si>
    <t>工程管理/工程造价/土木工程/机械类专业</t>
  </si>
  <si>
    <t>门窗技术工艺员</t>
  </si>
  <si>
    <t>预算员</t>
  </si>
  <si>
    <t>数控专业</t>
  </si>
  <si>
    <t>应届毕业生</t>
  </si>
  <si>
    <t>浙江天能能源科技股份有限公司</t>
  </si>
  <si>
    <t>潘女士</t>
  </si>
  <si>
    <t>0572-6216273</t>
  </si>
  <si>
    <t>449055192@qq.com</t>
  </si>
  <si>
    <t>浙江省湖州市长兴县画溪街道包桥路18号</t>
  </si>
  <si>
    <t>BMS软件/硬件工程师</t>
  </si>
  <si>
    <t>电子/自动化等</t>
  </si>
  <si>
    <t>25000</t>
  </si>
  <si>
    <t>电芯研发工程师</t>
  </si>
  <si>
    <t>硕士/博士</t>
  </si>
  <si>
    <t>材料/化学</t>
  </si>
  <si>
    <t>机械设计工程师</t>
  </si>
  <si>
    <t>本科/硕士</t>
  </si>
  <si>
    <t>机械/机电</t>
  </si>
  <si>
    <t>电芯工艺工程师</t>
  </si>
  <si>
    <t>PACK工艺工程师</t>
  </si>
  <si>
    <t>专科/本科</t>
  </si>
  <si>
    <t>机电/机械/自动化</t>
  </si>
  <si>
    <t>设备工程师/维修工</t>
  </si>
  <si>
    <t>质量工程师</t>
  </si>
  <si>
    <t>机械/化学</t>
  </si>
  <si>
    <t>营销推广经理</t>
  </si>
  <si>
    <t>市场营销</t>
  </si>
  <si>
    <t>生产储备干部</t>
  </si>
  <si>
    <t>自动化设备技工</t>
  </si>
  <si>
    <t>浙江物产汽车安全科技有限供公司</t>
  </si>
  <si>
    <t>王女士</t>
  </si>
  <si>
    <t>3602804327@qq.com</t>
  </si>
  <si>
    <t>湖州市长兴县泗安镇赵村村</t>
  </si>
  <si>
    <t>化学工程与工艺、制药工程相关专业</t>
  </si>
  <si>
    <t>安全工程师</t>
  </si>
  <si>
    <t>安全工程及相关专业毕业</t>
  </si>
  <si>
    <t>8500</t>
  </si>
  <si>
    <t>质量管理工程、化学类、材料类相关专业优先</t>
  </si>
  <si>
    <t>电子信息工程、电气工程及自动化相关专业；</t>
  </si>
  <si>
    <t>行政及党务管理</t>
  </si>
  <si>
    <t>管理、文史、英语相关专业，有较强的文字功底</t>
  </si>
  <si>
    <t>机电工程师</t>
  </si>
  <si>
    <t>机械类、机电、自动化相关专业</t>
  </si>
  <si>
    <t xml:space="preserve">商
务
专
员
</t>
  </si>
  <si>
    <t>英语相关专业</t>
  </si>
  <si>
    <t>长兴县虹星桥镇长和公路1000号</t>
    <phoneticPr fontId="1" type="noConversion"/>
  </si>
  <si>
    <t>长兴县龙山街道龙山大道431号202室、461号203室</t>
    <phoneticPr fontId="1" type="noConversion"/>
  </si>
  <si>
    <t>18768282048</t>
    <phoneticPr fontId="1" type="noConversion"/>
  </si>
  <si>
    <t>浙江太湖远大新材料股份有限公司</t>
    <phoneticPr fontId="1" type="noConversion"/>
  </si>
  <si>
    <t>长兴县和平镇工业园区</t>
    <phoneticPr fontId="1" type="noConversion"/>
  </si>
  <si>
    <t>长兴县太湖图影旅游度假区陈湾村</t>
    <phoneticPr fontId="1" type="noConversion"/>
  </si>
  <si>
    <t>长兴县泗安镇绿洲工业园兴业路55号</t>
    <phoneticPr fontId="1" type="noConversion"/>
  </si>
  <si>
    <t>长兴县太湖图影旅游度假区碧岩村</t>
    <phoneticPr fontId="1" type="noConversion"/>
  </si>
  <si>
    <t>礼宾</t>
    <phoneticPr fontId="1" type="noConversion"/>
  </si>
  <si>
    <t>长兴县李家巷镇李家巷大道588-598号</t>
    <phoneticPr fontId="1" type="noConversion"/>
  </si>
  <si>
    <t>长兴县画溪街道包桥路18号</t>
    <phoneticPr fontId="1" type="noConversion"/>
  </si>
  <si>
    <t>6820865-8000</t>
    <phoneticPr fontId="1" type="noConversion"/>
  </si>
  <si>
    <t>5</t>
    <phoneticPr fontId="1" type="noConversion"/>
  </si>
  <si>
    <t>3500</t>
    <phoneticPr fontId="1" type="noConversion"/>
  </si>
  <si>
    <t>本科及以上</t>
    <phoneticPr fontId="1" type="noConversion"/>
  </si>
  <si>
    <t>大专及以上</t>
    <phoneticPr fontId="1" type="noConversion"/>
  </si>
  <si>
    <t>相关专业</t>
    <phoneticPr fontId="1" type="noConversion"/>
  </si>
  <si>
    <t>不限</t>
    <phoneticPr fontId="1" type="noConversion"/>
  </si>
  <si>
    <t>不限</t>
    <phoneticPr fontId="1" type="noConversion"/>
  </si>
  <si>
    <t>12000</t>
    <phoneticPr fontId="1" type="noConversion"/>
  </si>
  <si>
    <t>8500</t>
    <phoneticPr fontId="1" type="noConversion"/>
  </si>
  <si>
    <t>17000</t>
    <phoneticPr fontId="1" type="noConversion"/>
  </si>
  <si>
    <t>8000</t>
    <phoneticPr fontId="1" type="noConversion"/>
  </si>
  <si>
    <t>4500</t>
    <phoneticPr fontId="1" type="noConversion"/>
  </si>
  <si>
    <t>3500</t>
    <phoneticPr fontId="1" type="noConversion"/>
  </si>
  <si>
    <t>5000</t>
    <phoneticPr fontId="1" type="noConversion"/>
  </si>
  <si>
    <t>4000</t>
    <phoneticPr fontId="1" type="noConversion"/>
  </si>
  <si>
    <t>3000</t>
    <phoneticPr fontId="1" type="noConversion"/>
  </si>
  <si>
    <t>6500</t>
    <phoneticPr fontId="1" type="noConversion"/>
  </si>
  <si>
    <t>5000</t>
    <phoneticPr fontId="1" type="noConversion"/>
  </si>
  <si>
    <t>6000</t>
    <phoneticPr fontId="1" type="noConversion"/>
  </si>
  <si>
    <t>相关专业</t>
    <phoneticPr fontId="1" type="noConversion"/>
  </si>
  <si>
    <t>4500</t>
    <phoneticPr fontId="1" type="noConversion"/>
  </si>
  <si>
    <t>6500</t>
    <phoneticPr fontId="1" type="noConversion"/>
  </si>
  <si>
    <t>7000</t>
    <phoneticPr fontId="1" type="noConversion"/>
  </si>
  <si>
    <t>10000</t>
    <phoneticPr fontId="1" type="noConversion"/>
  </si>
  <si>
    <t>10000</t>
    <phoneticPr fontId="1" type="noConversion"/>
  </si>
  <si>
    <t>3000</t>
    <phoneticPr fontId="1" type="noConversion"/>
  </si>
  <si>
    <t>4000</t>
    <phoneticPr fontId="1" type="noConversion"/>
  </si>
  <si>
    <t>不限</t>
    <phoneticPr fontId="1" type="noConversion"/>
  </si>
  <si>
    <t>8000</t>
    <phoneticPr fontId="1" type="noConversion"/>
  </si>
  <si>
    <t>2600</t>
    <phoneticPr fontId="1" type="noConversion"/>
  </si>
  <si>
    <t>15000</t>
    <phoneticPr fontId="1" type="noConversion"/>
  </si>
  <si>
    <t>沈建玫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</si>
  <si>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</si>
  <si>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</si>
  <si>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</si>
  <si>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</si>
  <si>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</si>
  <si>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</si>
  <si>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</si>
  <si>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</si>
  <si>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</si>
  <si>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</si>
  <si>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</si>
  <si>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</si>
  <si>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</si>
  <si>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</si>
  <si>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</si>
  <si>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17</t>
    <phoneticPr fontId="1" type="noConversion"/>
  </si>
  <si>
    <t>18</t>
    <phoneticPr fontId="1" type="noConversion"/>
  </si>
  <si>
    <t>19</t>
    <phoneticPr fontId="1" type="noConversion"/>
  </si>
  <si>
    <t>20</t>
    <phoneticPr fontId="1" type="noConversion"/>
  </si>
  <si>
    <t>21</t>
    <phoneticPr fontId="1" type="noConversion"/>
  </si>
  <si>
    <t>22</t>
    <phoneticPr fontId="1" type="noConversion"/>
  </si>
  <si>
    <t>23</t>
    <phoneticPr fontId="1" type="noConversion"/>
  </si>
  <si>
    <t>24</t>
    <phoneticPr fontId="1" type="noConversion"/>
  </si>
  <si>
    <t>25</t>
    <phoneticPr fontId="1" type="noConversion"/>
  </si>
  <si>
    <t>26</t>
    <phoneticPr fontId="1" type="noConversion"/>
  </si>
</sst>
</file>

<file path=xl/styles.xml><?xml version="1.0" encoding="utf-8"?>
<styleSheet xmlns="http://schemas.openxmlformats.org/spreadsheetml/2006/main">
  <fonts count="22"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Times New Roman"/>
      <family val="1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8"/>
      <color theme="3"/>
      <name val="宋体"/>
      <charset val="134"/>
    </font>
    <font>
      <b/>
      <sz val="15"/>
      <color theme="3"/>
      <name val="宋体"/>
      <charset val="134"/>
    </font>
    <font>
      <b/>
      <sz val="13"/>
      <color theme="3"/>
      <name val="宋体"/>
      <charset val="134"/>
    </font>
    <font>
      <b/>
      <sz val="11"/>
      <color theme="3"/>
      <name val="宋体"/>
      <charset val="134"/>
    </font>
    <font>
      <sz val="11"/>
      <color rgb="FF9C0006"/>
      <name val="宋体"/>
      <charset val="134"/>
    </font>
    <font>
      <sz val="11"/>
      <color rgb="FF006100"/>
      <name val="宋体"/>
      <charset val="134"/>
    </font>
    <font>
      <b/>
      <sz val="11"/>
      <color rgb="FFFA7D00"/>
      <name val="宋体"/>
      <charset val="134"/>
    </font>
    <font>
      <i/>
      <sz val="11"/>
      <color rgb="FF7F7F7F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4" borderId="6" applyNumberFormat="0" applyAlignment="0" applyProtection="0">
      <alignment vertical="center"/>
    </xf>
    <xf numFmtId="0" fontId="8" fillId="2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10" applyNumberFormat="0" applyAlignment="0" applyProtection="0">
      <alignment vertical="center"/>
    </xf>
  </cellStyleXfs>
  <cellXfs count="33">
    <xf numFmtId="0" fontId="0" fillId="0" borderId="0" xfId="0" applyFont="1" applyAlignment="1"/>
    <xf numFmtId="0" fontId="0" fillId="0" borderId="0" xfId="0" applyFont="1" applyAlignment="1"/>
    <xf numFmtId="49" fontId="0" fillId="0" borderId="0" xfId="0" applyNumberFormat="1" applyFont="1" applyAlignment="1"/>
    <xf numFmtId="49" fontId="2" fillId="0" borderId="0" xfId="0" applyNumberFormat="1" applyFont="1" applyAlignment="1"/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</cellXfs>
  <cellStyles count="42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适中" xfId="32" builtinId="28" customBuiltin="1"/>
    <cellStyle name="输出" xfId="33" builtinId="21" customBuiltin="1"/>
    <cellStyle name="输入" xfId="34" builtinId="20" customBuiltin="1"/>
    <cellStyle name="着色 1" xfId="35"/>
    <cellStyle name="着色 2" xfId="36"/>
    <cellStyle name="着色 3" xfId="37"/>
    <cellStyle name="着色 4" xfId="38"/>
    <cellStyle name="着色 5" xfId="39"/>
    <cellStyle name="着色 6" xfId="40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211"/>
  <sheetViews>
    <sheetView tabSelected="1" workbookViewId="0">
      <selection activeCell="H176" sqref="H176"/>
    </sheetView>
  </sheetViews>
  <sheetFormatPr defaultRowHeight="13.5"/>
  <cols>
    <col min="1" max="1" width="5.875" style="6" customWidth="1"/>
    <col min="2" max="2" width="32.25" style="6" customWidth="1"/>
    <col min="3" max="3" width="17.625" style="6" customWidth="1"/>
    <col min="4" max="4" width="16.75" style="6" customWidth="1"/>
    <col min="5" max="5" width="20.875" style="6" customWidth="1"/>
    <col min="6" max="6" width="36" style="6" customWidth="1"/>
    <col min="7" max="7" width="13.75" style="6" customWidth="1"/>
    <col min="8" max="8" width="9" style="6"/>
    <col min="9" max="9" width="12.375" style="6" customWidth="1"/>
    <col min="10" max="10" width="9" style="6"/>
    <col min="11" max="11" width="8.5" style="6" bestFit="1" customWidth="1"/>
    <col min="12" max="12" width="9" style="6"/>
  </cols>
  <sheetData>
    <row r="1" spans="1:12" s="1" customFormat="1">
      <c r="A1" s="4" t="s">
        <v>0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12</v>
      </c>
      <c r="H1" s="5" t="s">
        <v>7</v>
      </c>
      <c r="I1" s="5" t="s">
        <v>13</v>
      </c>
      <c r="J1" s="5" t="s">
        <v>14</v>
      </c>
      <c r="K1" s="5" t="s">
        <v>15</v>
      </c>
      <c r="L1" s="5" t="s">
        <v>16</v>
      </c>
    </row>
    <row r="2" spans="1:12" hidden="1">
      <c r="A2" s="2">
        <f>1</f>
        <v>1</v>
      </c>
      <c r="B2" s="2" t="s">
        <v>1</v>
      </c>
      <c r="C2" s="2" t="s">
        <v>24</v>
      </c>
      <c r="D2" s="2" t="s">
        <v>8</v>
      </c>
      <c r="E2" s="3" t="s">
        <v>9</v>
      </c>
      <c r="F2" s="2" t="s">
        <v>10</v>
      </c>
      <c r="G2" s="2" t="s">
        <v>17</v>
      </c>
      <c r="H2" s="2" t="s">
        <v>18</v>
      </c>
      <c r="I2" s="2" t="s">
        <v>19</v>
      </c>
      <c r="J2" s="2" t="s">
        <v>11</v>
      </c>
      <c r="K2" s="2" t="s">
        <v>18</v>
      </c>
      <c r="L2" s="2" t="s">
        <v>20</v>
      </c>
    </row>
    <row r="3" spans="1:12">
      <c r="A3" s="18" t="s">
        <v>520</v>
      </c>
      <c r="B3" s="15" t="s">
        <v>435</v>
      </c>
      <c r="C3" s="15" t="s">
        <v>436</v>
      </c>
      <c r="D3" s="15" t="s">
        <v>437</v>
      </c>
      <c r="E3" s="26" t="s">
        <v>438</v>
      </c>
      <c r="F3" s="18" t="s">
        <v>486</v>
      </c>
      <c r="G3" s="7" t="s">
        <v>440</v>
      </c>
      <c r="H3" s="7" t="s">
        <v>32</v>
      </c>
      <c r="I3" s="7" t="s">
        <v>98</v>
      </c>
      <c r="J3" s="7" t="s">
        <v>441</v>
      </c>
      <c r="K3" s="15" t="s">
        <v>34</v>
      </c>
      <c r="L3" s="7" t="s">
        <v>442</v>
      </c>
    </row>
    <row r="4" spans="1:12">
      <c r="A4" s="16"/>
      <c r="B4" s="16"/>
      <c r="C4" s="16"/>
      <c r="D4" s="16"/>
      <c r="E4" s="27"/>
      <c r="F4" s="16"/>
      <c r="G4" s="7" t="s">
        <v>443</v>
      </c>
      <c r="H4" s="7" t="s">
        <v>32</v>
      </c>
      <c r="I4" s="7" t="s">
        <v>444</v>
      </c>
      <c r="J4" s="7" t="s">
        <v>445</v>
      </c>
      <c r="K4" s="16"/>
      <c r="L4" s="7" t="s">
        <v>257</v>
      </c>
    </row>
    <row r="5" spans="1:12">
      <c r="A5" s="16"/>
      <c r="B5" s="16"/>
      <c r="C5" s="16"/>
      <c r="D5" s="16"/>
      <c r="E5" s="27"/>
      <c r="F5" s="16"/>
      <c r="G5" s="7" t="s">
        <v>446</v>
      </c>
      <c r="H5" s="7" t="s">
        <v>32</v>
      </c>
      <c r="I5" s="15" t="s">
        <v>447</v>
      </c>
      <c r="J5" s="7" t="s">
        <v>448</v>
      </c>
      <c r="K5" s="16"/>
      <c r="L5" s="7" t="s">
        <v>109</v>
      </c>
    </row>
    <row r="6" spans="1:12">
      <c r="A6" s="16"/>
      <c r="B6" s="16"/>
      <c r="C6" s="16"/>
      <c r="D6" s="16"/>
      <c r="E6" s="27"/>
      <c r="F6" s="16"/>
      <c r="G6" s="7" t="s">
        <v>449</v>
      </c>
      <c r="H6" s="7" t="s">
        <v>32</v>
      </c>
      <c r="I6" s="17"/>
      <c r="J6" s="7" t="s">
        <v>445</v>
      </c>
      <c r="K6" s="17"/>
      <c r="L6" s="7" t="s">
        <v>257</v>
      </c>
    </row>
    <row r="7" spans="1:12">
      <c r="A7" s="16"/>
      <c r="B7" s="16"/>
      <c r="C7" s="16"/>
      <c r="D7" s="16"/>
      <c r="E7" s="27"/>
      <c r="F7" s="16"/>
      <c r="G7" s="7" t="s">
        <v>450</v>
      </c>
      <c r="H7" s="7" t="s">
        <v>32</v>
      </c>
      <c r="I7" s="15" t="s">
        <v>451</v>
      </c>
      <c r="J7" s="7" t="s">
        <v>452</v>
      </c>
      <c r="K7" s="15" t="s">
        <v>81</v>
      </c>
      <c r="L7" s="7" t="s">
        <v>109</v>
      </c>
    </row>
    <row r="8" spans="1:12">
      <c r="A8" s="16"/>
      <c r="B8" s="16"/>
      <c r="C8" s="16"/>
      <c r="D8" s="16"/>
      <c r="E8" s="27"/>
      <c r="F8" s="16"/>
      <c r="G8" s="7" t="s">
        <v>453</v>
      </c>
      <c r="H8" s="7" t="s">
        <v>32</v>
      </c>
      <c r="I8" s="16"/>
      <c r="J8" s="7" t="s">
        <v>448</v>
      </c>
      <c r="K8" s="16"/>
      <c r="L8" s="7" t="s">
        <v>109</v>
      </c>
    </row>
    <row r="9" spans="1:12">
      <c r="A9" s="16"/>
      <c r="B9" s="16"/>
      <c r="C9" s="16"/>
      <c r="D9" s="16"/>
      <c r="E9" s="27"/>
      <c r="F9" s="16"/>
      <c r="G9" s="7" t="s">
        <v>454</v>
      </c>
      <c r="H9" s="7" t="s">
        <v>32</v>
      </c>
      <c r="I9" s="16"/>
      <c r="J9" s="7" t="s">
        <v>455</v>
      </c>
      <c r="K9" s="17"/>
      <c r="L9" s="7" t="s">
        <v>109</v>
      </c>
    </row>
    <row r="10" spans="1:12">
      <c r="A10" s="16"/>
      <c r="B10" s="16"/>
      <c r="C10" s="16"/>
      <c r="D10" s="16"/>
      <c r="E10" s="27"/>
      <c r="F10" s="16"/>
      <c r="G10" s="7" t="s">
        <v>456</v>
      </c>
      <c r="H10" s="7" t="s">
        <v>32</v>
      </c>
      <c r="I10" s="16"/>
      <c r="J10" s="7" t="s">
        <v>457</v>
      </c>
      <c r="K10" s="7" t="s">
        <v>34</v>
      </c>
      <c r="L10" s="7" t="s">
        <v>257</v>
      </c>
    </row>
    <row r="11" spans="1:12">
      <c r="A11" s="17"/>
      <c r="B11" s="17"/>
      <c r="C11" s="17"/>
      <c r="D11" s="17"/>
      <c r="E11" s="28"/>
      <c r="F11" s="17"/>
      <c r="G11" s="7" t="s">
        <v>458</v>
      </c>
      <c r="H11" s="7" t="s">
        <v>28</v>
      </c>
      <c r="I11" s="17"/>
      <c r="J11" s="7" t="s">
        <v>452</v>
      </c>
      <c r="K11" s="7" t="s">
        <v>29</v>
      </c>
      <c r="L11" s="7" t="s">
        <v>69</v>
      </c>
    </row>
    <row r="12" spans="1:12">
      <c r="A12" s="19" t="s">
        <v>521</v>
      </c>
      <c r="B12" s="29" t="s">
        <v>141</v>
      </c>
      <c r="C12" s="29" t="s">
        <v>142</v>
      </c>
      <c r="D12" s="32" t="s">
        <v>478</v>
      </c>
      <c r="E12" s="30" t="s">
        <v>144</v>
      </c>
      <c r="F12" s="29" t="s">
        <v>145</v>
      </c>
      <c r="G12" s="7" t="s">
        <v>146</v>
      </c>
      <c r="H12" s="7" t="s">
        <v>50</v>
      </c>
      <c r="I12" s="19" t="s">
        <v>491</v>
      </c>
      <c r="J12" s="7" t="s">
        <v>147</v>
      </c>
      <c r="K12" s="12" t="s">
        <v>495</v>
      </c>
      <c r="L12" s="12" t="s">
        <v>497</v>
      </c>
    </row>
    <row r="13" spans="1:12">
      <c r="A13" s="23"/>
      <c r="B13" s="29"/>
      <c r="C13" s="29"/>
      <c r="D13" s="29"/>
      <c r="E13" s="30"/>
      <c r="F13" s="29"/>
      <c r="G13" s="7" t="s">
        <v>148</v>
      </c>
      <c r="H13" s="7" t="s">
        <v>50</v>
      </c>
      <c r="I13" s="20"/>
      <c r="J13" s="7" t="s">
        <v>149</v>
      </c>
      <c r="K13" s="32" t="s">
        <v>496</v>
      </c>
      <c r="L13" s="32" t="s">
        <v>495</v>
      </c>
    </row>
    <row r="14" spans="1:12">
      <c r="A14" s="23"/>
      <c r="B14" s="29"/>
      <c r="C14" s="29"/>
      <c r="D14" s="29"/>
      <c r="E14" s="30"/>
      <c r="F14" s="29"/>
      <c r="G14" s="7" t="s">
        <v>150</v>
      </c>
      <c r="H14" s="7" t="s">
        <v>50</v>
      </c>
      <c r="I14" s="20"/>
      <c r="J14" s="7" t="s">
        <v>149</v>
      </c>
      <c r="K14" s="32"/>
      <c r="L14" s="32"/>
    </row>
    <row r="15" spans="1:12">
      <c r="A15" s="23"/>
      <c r="B15" s="29"/>
      <c r="C15" s="29"/>
      <c r="D15" s="29"/>
      <c r="E15" s="30"/>
      <c r="F15" s="29"/>
      <c r="G15" s="7" t="s">
        <v>151</v>
      </c>
      <c r="H15" s="7" t="s">
        <v>36</v>
      </c>
      <c r="I15" s="20"/>
      <c r="J15" s="7" t="s">
        <v>152</v>
      </c>
      <c r="K15" s="32"/>
      <c r="L15" s="32"/>
    </row>
    <row r="16" spans="1:12">
      <c r="A16" s="23"/>
      <c r="B16" s="29"/>
      <c r="C16" s="29"/>
      <c r="D16" s="29"/>
      <c r="E16" s="30"/>
      <c r="F16" s="29"/>
      <c r="G16" s="7" t="s">
        <v>153</v>
      </c>
      <c r="H16" s="7" t="s">
        <v>50</v>
      </c>
      <c r="I16" s="20"/>
      <c r="J16" s="7" t="s">
        <v>149</v>
      </c>
      <c r="K16" s="14" t="s">
        <v>504</v>
      </c>
      <c r="L16" s="32"/>
    </row>
    <row r="17" spans="1:12" ht="13.5" hidden="1" customHeight="1">
      <c r="A17" s="23"/>
      <c r="B17" s="23"/>
      <c r="C17" s="23"/>
      <c r="D17" s="23"/>
      <c r="E17" s="31"/>
      <c r="F17" s="23"/>
      <c r="G17" s="2" t="s">
        <v>154</v>
      </c>
      <c r="H17" s="2" t="s">
        <v>50</v>
      </c>
      <c r="I17" s="20"/>
      <c r="J17" s="2" t="s">
        <v>149</v>
      </c>
      <c r="K17" s="2" t="s">
        <v>155</v>
      </c>
      <c r="L17" s="20"/>
    </row>
    <row r="18" spans="1:12">
      <c r="A18" s="23"/>
      <c r="B18" s="29"/>
      <c r="C18" s="29"/>
      <c r="D18" s="29"/>
      <c r="E18" s="30"/>
      <c r="F18" s="29"/>
      <c r="G18" s="7" t="s">
        <v>156</v>
      </c>
      <c r="H18" s="7" t="s">
        <v>36</v>
      </c>
      <c r="I18" s="20"/>
      <c r="J18" s="7" t="s">
        <v>157</v>
      </c>
      <c r="K18" s="19" t="s">
        <v>501</v>
      </c>
      <c r="L18" s="32"/>
    </row>
    <row r="19" spans="1:12" ht="13.5" hidden="1" customHeight="1">
      <c r="A19" s="23"/>
      <c r="B19" s="23"/>
      <c r="C19" s="23"/>
      <c r="D19" s="23"/>
      <c r="E19" s="31"/>
      <c r="F19" s="23"/>
      <c r="G19" s="2" t="s">
        <v>158</v>
      </c>
      <c r="H19" s="2" t="s">
        <v>50</v>
      </c>
      <c r="I19" s="20"/>
      <c r="J19" s="2" t="s">
        <v>44</v>
      </c>
      <c r="K19" s="23"/>
      <c r="L19" s="2" t="s">
        <v>160</v>
      </c>
    </row>
    <row r="20" spans="1:12">
      <c r="A20" s="23"/>
      <c r="B20" s="29"/>
      <c r="C20" s="29"/>
      <c r="D20" s="29"/>
      <c r="E20" s="30"/>
      <c r="F20" s="29"/>
      <c r="G20" s="7" t="s">
        <v>161</v>
      </c>
      <c r="H20" s="7" t="s">
        <v>50</v>
      </c>
      <c r="I20" s="20"/>
      <c r="J20" s="7" t="s">
        <v>149</v>
      </c>
      <c r="K20" s="24"/>
      <c r="L20" s="32" t="s">
        <v>498</v>
      </c>
    </row>
    <row r="21" spans="1:12">
      <c r="A21" s="23"/>
      <c r="B21" s="29"/>
      <c r="C21" s="29"/>
      <c r="D21" s="29"/>
      <c r="E21" s="30"/>
      <c r="F21" s="29"/>
      <c r="G21" s="7" t="s">
        <v>162</v>
      </c>
      <c r="H21" s="7" t="s">
        <v>36</v>
      </c>
      <c r="I21" s="20"/>
      <c r="J21" s="7" t="s">
        <v>163</v>
      </c>
      <c r="K21" s="14" t="s">
        <v>502</v>
      </c>
      <c r="L21" s="29"/>
    </row>
    <row r="22" spans="1:12" ht="13.5" hidden="1" customHeight="1">
      <c r="A22" s="23"/>
      <c r="B22" s="23"/>
      <c r="C22" s="23"/>
      <c r="D22" s="23"/>
      <c r="E22" s="31"/>
      <c r="F22" s="23"/>
      <c r="G22" s="2" t="s">
        <v>165</v>
      </c>
      <c r="H22" s="2" t="s">
        <v>50</v>
      </c>
      <c r="I22" s="20"/>
      <c r="J22" s="2" t="s">
        <v>44</v>
      </c>
      <c r="K22" s="2" t="s">
        <v>167</v>
      </c>
      <c r="L22" s="2" t="s">
        <v>159</v>
      </c>
    </row>
    <row r="23" spans="1:12" ht="13.5" hidden="1" customHeight="1">
      <c r="A23" s="23"/>
      <c r="B23" s="23"/>
      <c r="C23" s="23"/>
      <c r="D23" s="23"/>
      <c r="E23" s="31"/>
      <c r="F23" s="23"/>
      <c r="G23" s="2" t="s">
        <v>73</v>
      </c>
      <c r="H23" s="2" t="s">
        <v>36</v>
      </c>
      <c r="I23" s="20"/>
      <c r="J23" s="2" t="s">
        <v>44</v>
      </c>
      <c r="K23" s="2" t="s">
        <v>167</v>
      </c>
      <c r="L23" s="2" t="s">
        <v>159</v>
      </c>
    </row>
    <row r="24" spans="1:12" ht="13.5" hidden="1" customHeight="1">
      <c r="A24" s="23"/>
      <c r="B24" s="23"/>
      <c r="C24" s="23"/>
      <c r="D24" s="23"/>
      <c r="E24" s="31"/>
      <c r="F24" s="23"/>
      <c r="G24" s="2" t="s">
        <v>168</v>
      </c>
      <c r="H24" s="2" t="s">
        <v>169</v>
      </c>
      <c r="I24" s="20"/>
      <c r="J24" s="2" t="s">
        <v>44</v>
      </c>
      <c r="K24" s="2" t="s">
        <v>164</v>
      </c>
      <c r="L24" s="2" t="s">
        <v>159</v>
      </c>
    </row>
    <row r="25" spans="1:12">
      <c r="A25" s="23"/>
      <c r="B25" s="29"/>
      <c r="C25" s="29"/>
      <c r="D25" s="29"/>
      <c r="E25" s="30"/>
      <c r="F25" s="29"/>
      <c r="G25" s="7" t="s">
        <v>170</v>
      </c>
      <c r="H25" s="7" t="s">
        <v>50</v>
      </c>
      <c r="I25" s="20"/>
      <c r="J25" s="7" t="s">
        <v>149</v>
      </c>
      <c r="K25" s="14" t="s">
        <v>503</v>
      </c>
      <c r="L25" s="18" t="s">
        <v>499</v>
      </c>
    </row>
    <row r="26" spans="1:12">
      <c r="A26" s="23"/>
      <c r="B26" s="29"/>
      <c r="C26" s="29"/>
      <c r="D26" s="29"/>
      <c r="E26" s="30"/>
      <c r="F26" s="29"/>
      <c r="G26" s="7" t="s">
        <v>171</v>
      </c>
      <c r="H26" s="7" t="s">
        <v>36</v>
      </c>
      <c r="I26" s="20"/>
      <c r="J26" s="7" t="s">
        <v>44</v>
      </c>
      <c r="K26" s="18" t="s">
        <v>500</v>
      </c>
      <c r="L26" s="16"/>
    </row>
    <row r="27" spans="1:12">
      <c r="A27" s="24"/>
      <c r="B27" s="29"/>
      <c r="C27" s="29"/>
      <c r="D27" s="29"/>
      <c r="E27" s="30"/>
      <c r="F27" s="29"/>
      <c r="G27" s="7" t="s">
        <v>70</v>
      </c>
      <c r="H27" s="7" t="s">
        <v>36</v>
      </c>
      <c r="I27" s="21"/>
      <c r="J27" s="7" t="s">
        <v>44</v>
      </c>
      <c r="K27" s="17"/>
      <c r="L27" s="17"/>
    </row>
    <row r="28" spans="1:12">
      <c r="A28" s="18" t="s">
        <v>522</v>
      </c>
      <c r="B28" s="15" t="s">
        <v>87</v>
      </c>
      <c r="C28" s="15" t="s">
        <v>88</v>
      </c>
      <c r="D28" s="15" t="s">
        <v>89</v>
      </c>
      <c r="E28" s="26" t="s">
        <v>90</v>
      </c>
      <c r="F28" s="15" t="s">
        <v>91</v>
      </c>
      <c r="G28" s="7" t="s">
        <v>92</v>
      </c>
      <c r="H28" s="7" t="s">
        <v>50</v>
      </c>
      <c r="I28" s="15" t="s">
        <v>93</v>
      </c>
      <c r="J28" s="7" t="s">
        <v>94</v>
      </c>
      <c r="K28" s="15" t="s">
        <v>81</v>
      </c>
      <c r="L28" s="18" t="s">
        <v>494</v>
      </c>
    </row>
    <row r="29" spans="1:12">
      <c r="A29" s="16"/>
      <c r="B29" s="16"/>
      <c r="C29" s="16"/>
      <c r="D29" s="16"/>
      <c r="E29" s="27"/>
      <c r="F29" s="16"/>
      <c r="G29" s="7" t="s">
        <v>95</v>
      </c>
      <c r="H29" s="7" t="s">
        <v>50</v>
      </c>
      <c r="I29" s="17"/>
      <c r="J29" s="7" t="s">
        <v>96</v>
      </c>
      <c r="K29" s="16"/>
      <c r="L29" s="16"/>
    </row>
    <row r="30" spans="1:12">
      <c r="A30" s="16"/>
      <c r="B30" s="16"/>
      <c r="C30" s="16"/>
      <c r="D30" s="16"/>
      <c r="E30" s="27"/>
      <c r="F30" s="16"/>
      <c r="G30" s="7" t="s">
        <v>97</v>
      </c>
      <c r="H30" s="7" t="s">
        <v>50</v>
      </c>
      <c r="I30" s="7" t="s">
        <v>98</v>
      </c>
      <c r="J30" s="7" t="s">
        <v>99</v>
      </c>
      <c r="K30" s="16"/>
      <c r="L30" s="16"/>
    </row>
    <row r="31" spans="1:12">
      <c r="A31" s="16"/>
      <c r="B31" s="16"/>
      <c r="C31" s="16"/>
      <c r="D31" s="16"/>
      <c r="E31" s="27"/>
      <c r="F31" s="16"/>
      <c r="G31" s="7" t="s">
        <v>100</v>
      </c>
      <c r="H31" s="7" t="s">
        <v>50</v>
      </c>
      <c r="I31" s="15" t="s">
        <v>93</v>
      </c>
      <c r="J31" s="7" t="s">
        <v>101</v>
      </c>
      <c r="K31" s="16"/>
      <c r="L31" s="16"/>
    </row>
    <row r="32" spans="1:12">
      <c r="A32" s="16"/>
      <c r="B32" s="16"/>
      <c r="C32" s="16"/>
      <c r="D32" s="16"/>
      <c r="E32" s="27"/>
      <c r="F32" s="16"/>
      <c r="G32" s="7" t="s">
        <v>102</v>
      </c>
      <c r="H32" s="7" t="s">
        <v>50</v>
      </c>
      <c r="I32" s="16"/>
      <c r="J32" s="7" t="s">
        <v>103</v>
      </c>
      <c r="K32" s="16"/>
      <c r="L32" s="16"/>
    </row>
    <row r="33" spans="1:12">
      <c r="A33" s="16"/>
      <c r="B33" s="16"/>
      <c r="C33" s="16"/>
      <c r="D33" s="16"/>
      <c r="E33" s="27"/>
      <c r="F33" s="16"/>
      <c r="G33" s="7" t="s">
        <v>104</v>
      </c>
      <c r="H33" s="7" t="s">
        <v>50</v>
      </c>
      <c r="I33" s="17"/>
      <c r="J33" s="7" t="s">
        <v>105</v>
      </c>
      <c r="K33" s="17"/>
      <c r="L33" s="16"/>
    </row>
    <row r="34" spans="1:12">
      <c r="A34" s="16"/>
      <c r="B34" s="16"/>
      <c r="C34" s="16"/>
      <c r="D34" s="16"/>
      <c r="E34" s="27"/>
      <c r="F34" s="16"/>
      <c r="G34" s="7" t="s">
        <v>106</v>
      </c>
      <c r="H34" s="7" t="s">
        <v>36</v>
      </c>
      <c r="I34" s="7" t="s">
        <v>107</v>
      </c>
      <c r="J34" s="7" t="s">
        <v>108</v>
      </c>
      <c r="K34" s="7" t="s">
        <v>109</v>
      </c>
      <c r="L34" s="16"/>
    </row>
    <row r="35" spans="1:12">
      <c r="A35" s="16"/>
      <c r="B35" s="16"/>
      <c r="C35" s="16"/>
      <c r="D35" s="16"/>
      <c r="E35" s="27"/>
      <c r="F35" s="16"/>
      <c r="G35" s="7" t="s">
        <v>110</v>
      </c>
      <c r="H35" s="7" t="s">
        <v>28</v>
      </c>
      <c r="I35" s="15" t="s">
        <v>93</v>
      </c>
      <c r="J35" s="7" t="s">
        <v>108</v>
      </c>
      <c r="K35" s="15" t="s">
        <v>81</v>
      </c>
      <c r="L35" s="16"/>
    </row>
    <row r="36" spans="1:12">
      <c r="A36" s="17"/>
      <c r="B36" s="17"/>
      <c r="C36" s="17"/>
      <c r="D36" s="17"/>
      <c r="E36" s="28"/>
      <c r="F36" s="17"/>
      <c r="G36" s="7" t="s">
        <v>111</v>
      </c>
      <c r="H36" s="7" t="s">
        <v>50</v>
      </c>
      <c r="I36" s="17"/>
      <c r="J36" s="7" t="s">
        <v>112</v>
      </c>
      <c r="K36" s="17"/>
      <c r="L36" s="17"/>
    </row>
    <row r="37" spans="1:12">
      <c r="A37" s="18" t="s">
        <v>523</v>
      </c>
      <c r="B37" s="15" t="s">
        <v>236</v>
      </c>
      <c r="C37" s="15" t="s">
        <v>237</v>
      </c>
      <c r="D37" s="15" t="s">
        <v>238</v>
      </c>
      <c r="E37" s="26" t="s">
        <v>239</v>
      </c>
      <c r="F37" s="15" t="s">
        <v>240</v>
      </c>
      <c r="G37" s="7" t="s">
        <v>243</v>
      </c>
      <c r="H37" s="7" t="s">
        <v>50</v>
      </c>
      <c r="I37" s="7" t="s">
        <v>98</v>
      </c>
      <c r="J37" s="7" t="s">
        <v>244</v>
      </c>
      <c r="K37" s="7" t="s">
        <v>34</v>
      </c>
      <c r="L37" s="7" t="s">
        <v>245</v>
      </c>
    </row>
    <row r="38" spans="1:12">
      <c r="A38" s="16"/>
      <c r="B38" s="16"/>
      <c r="C38" s="16"/>
      <c r="D38" s="16"/>
      <c r="E38" s="27"/>
      <c r="F38" s="16"/>
      <c r="G38" s="7" t="s">
        <v>183</v>
      </c>
      <c r="H38" s="7" t="s">
        <v>50</v>
      </c>
      <c r="I38" s="15" t="s">
        <v>246</v>
      </c>
      <c r="J38" s="7" t="s">
        <v>247</v>
      </c>
      <c r="K38" s="7" t="s">
        <v>248</v>
      </c>
      <c r="L38" s="7" t="s">
        <v>249</v>
      </c>
    </row>
    <row r="39" spans="1:12">
      <c r="A39" s="16"/>
      <c r="B39" s="16"/>
      <c r="C39" s="16"/>
      <c r="D39" s="16"/>
      <c r="E39" s="27"/>
      <c r="F39" s="16"/>
      <c r="G39" s="7" t="s">
        <v>154</v>
      </c>
      <c r="H39" s="7" t="s">
        <v>36</v>
      </c>
      <c r="I39" s="17"/>
      <c r="J39" s="7" t="s">
        <v>250</v>
      </c>
      <c r="K39" s="7" t="s">
        <v>81</v>
      </c>
      <c r="L39" s="7" t="s">
        <v>45</v>
      </c>
    </row>
    <row r="40" spans="1:12">
      <c r="A40" s="16"/>
      <c r="B40" s="16"/>
      <c r="C40" s="16"/>
      <c r="D40" s="16"/>
      <c r="E40" s="27"/>
      <c r="F40" s="16"/>
      <c r="G40" s="7" t="s">
        <v>251</v>
      </c>
      <c r="H40" s="7" t="s">
        <v>36</v>
      </c>
      <c r="I40" s="18" t="s">
        <v>491</v>
      </c>
      <c r="J40" s="7" t="s">
        <v>252</v>
      </c>
      <c r="K40" s="15" t="s">
        <v>34</v>
      </c>
      <c r="L40" s="7" t="s">
        <v>109</v>
      </c>
    </row>
    <row r="41" spans="1:12">
      <c r="A41" s="16"/>
      <c r="B41" s="16"/>
      <c r="C41" s="16"/>
      <c r="D41" s="16"/>
      <c r="E41" s="27"/>
      <c r="F41" s="16"/>
      <c r="G41" s="7" t="s">
        <v>253</v>
      </c>
      <c r="H41" s="7" t="s">
        <v>36</v>
      </c>
      <c r="I41" s="17"/>
      <c r="J41" s="7" t="s">
        <v>252</v>
      </c>
      <c r="K41" s="17"/>
      <c r="L41" s="7" t="s">
        <v>109</v>
      </c>
    </row>
    <row r="42" spans="1:12">
      <c r="A42" s="16"/>
      <c r="B42" s="16"/>
      <c r="C42" s="16"/>
      <c r="D42" s="16"/>
      <c r="E42" s="27"/>
      <c r="F42" s="16"/>
      <c r="G42" s="7" t="s">
        <v>254</v>
      </c>
      <c r="H42" s="7" t="s">
        <v>50</v>
      </c>
      <c r="I42" s="7" t="s">
        <v>246</v>
      </c>
      <c r="J42" s="7" t="s">
        <v>140</v>
      </c>
      <c r="K42" s="7" t="s">
        <v>81</v>
      </c>
      <c r="L42" s="7" t="s">
        <v>45</v>
      </c>
    </row>
    <row r="43" spans="1:12">
      <c r="A43" s="16"/>
      <c r="B43" s="16"/>
      <c r="C43" s="16"/>
      <c r="D43" s="16"/>
      <c r="E43" s="27"/>
      <c r="F43" s="16"/>
      <c r="G43" s="7" t="s">
        <v>255</v>
      </c>
      <c r="H43" s="7" t="s">
        <v>50</v>
      </c>
      <c r="I43" s="7" t="s">
        <v>98</v>
      </c>
      <c r="J43" s="7" t="s">
        <v>256</v>
      </c>
      <c r="K43" s="7" t="s">
        <v>34</v>
      </c>
      <c r="L43" s="7" t="s">
        <v>257</v>
      </c>
    </row>
    <row r="44" spans="1:12">
      <c r="A44" s="16"/>
      <c r="B44" s="16"/>
      <c r="C44" s="16"/>
      <c r="D44" s="16"/>
      <c r="E44" s="27"/>
      <c r="F44" s="16"/>
      <c r="G44" s="7" t="s">
        <v>258</v>
      </c>
      <c r="H44" s="7" t="s">
        <v>50</v>
      </c>
      <c r="I44" s="15" t="s">
        <v>246</v>
      </c>
      <c r="J44" s="7" t="s">
        <v>140</v>
      </c>
      <c r="K44" s="15" t="s">
        <v>30</v>
      </c>
      <c r="L44" s="7" t="s">
        <v>259</v>
      </c>
    </row>
    <row r="45" spans="1:12">
      <c r="A45" s="16"/>
      <c r="B45" s="16"/>
      <c r="C45" s="16"/>
      <c r="D45" s="16"/>
      <c r="E45" s="27"/>
      <c r="F45" s="16"/>
      <c r="G45" s="7" t="s">
        <v>84</v>
      </c>
      <c r="H45" s="7" t="s">
        <v>22</v>
      </c>
      <c r="I45" s="17"/>
      <c r="J45" s="7" t="s">
        <v>140</v>
      </c>
      <c r="K45" s="17"/>
      <c r="L45" s="7" t="s">
        <v>249</v>
      </c>
    </row>
    <row r="46" spans="1:12">
      <c r="A46" s="17"/>
      <c r="B46" s="17"/>
      <c r="C46" s="17"/>
      <c r="D46" s="17"/>
      <c r="E46" s="28"/>
      <c r="F46" s="17"/>
      <c r="G46" s="7" t="s">
        <v>260</v>
      </c>
      <c r="H46" s="7" t="s">
        <v>50</v>
      </c>
      <c r="I46" s="13" t="s">
        <v>491</v>
      </c>
      <c r="J46" s="7" t="s">
        <v>261</v>
      </c>
      <c r="K46" s="7" t="s">
        <v>29</v>
      </c>
      <c r="L46" s="7" t="s">
        <v>78</v>
      </c>
    </row>
    <row r="47" spans="1:12">
      <c r="A47" s="18" t="s">
        <v>524</v>
      </c>
      <c r="B47" s="15" t="s">
        <v>174</v>
      </c>
      <c r="C47" s="15" t="s">
        <v>175</v>
      </c>
      <c r="D47" s="15" t="s">
        <v>176</v>
      </c>
      <c r="E47" s="26" t="s">
        <v>177</v>
      </c>
      <c r="F47" s="15" t="s">
        <v>178</v>
      </c>
      <c r="G47" s="7" t="s">
        <v>179</v>
      </c>
      <c r="H47" s="7" t="s">
        <v>180</v>
      </c>
      <c r="I47" s="15" t="s">
        <v>63</v>
      </c>
      <c r="J47" s="7" t="s">
        <v>11</v>
      </c>
      <c r="K47" s="7" t="s">
        <v>69</v>
      </c>
      <c r="L47" s="7" t="s">
        <v>34</v>
      </c>
    </row>
    <row r="48" spans="1:12">
      <c r="A48" s="16"/>
      <c r="B48" s="16"/>
      <c r="C48" s="16"/>
      <c r="D48" s="16"/>
      <c r="E48" s="27"/>
      <c r="F48" s="16"/>
      <c r="G48" s="7" t="s">
        <v>181</v>
      </c>
      <c r="H48" s="7" t="s">
        <v>180</v>
      </c>
      <c r="I48" s="16"/>
      <c r="J48" s="7" t="s">
        <v>11</v>
      </c>
      <c r="K48" s="15" t="s">
        <v>29</v>
      </c>
      <c r="L48" s="7" t="s">
        <v>69</v>
      </c>
    </row>
    <row r="49" spans="1:12">
      <c r="A49" s="16"/>
      <c r="B49" s="16"/>
      <c r="C49" s="16"/>
      <c r="D49" s="16"/>
      <c r="E49" s="27"/>
      <c r="F49" s="16"/>
      <c r="G49" s="7" t="s">
        <v>17</v>
      </c>
      <c r="H49" s="7" t="s">
        <v>180</v>
      </c>
      <c r="I49" s="16"/>
      <c r="J49" s="7" t="s">
        <v>11</v>
      </c>
      <c r="K49" s="17"/>
      <c r="L49" s="15" t="s">
        <v>20</v>
      </c>
    </row>
    <row r="50" spans="1:12">
      <c r="A50" s="16"/>
      <c r="B50" s="16"/>
      <c r="C50" s="16"/>
      <c r="D50" s="16"/>
      <c r="E50" s="27"/>
      <c r="F50" s="16"/>
      <c r="G50" s="7" t="s">
        <v>182</v>
      </c>
      <c r="H50" s="7" t="s">
        <v>50</v>
      </c>
      <c r="I50" s="16"/>
      <c r="J50" s="7" t="s">
        <v>11</v>
      </c>
      <c r="K50" s="15" t="s">
        <v>30</v>
      </c>
      <c r="L50" s="16"/>
    </row>
    <row r="51" spans="1:12">
      <c r="A51" s="16"/>
      <c r="B51" s="16"/>
      <c r="C51" s="16"/>
      <c r="D51" s="16"/>
      <c r="E51" s="27"/>
      <c r="F51" s="16"/>
      <c r="G51" s="7" t="s">
        <v>183</v>
      </c>
      <c r="H51" s="7" t="s">
        <v>50</v>
      </c>
      <c r="I51" s="16"/>
      <c r="J51" s="7" t="s">
        <v>11</v>
      </c>
      <c r="K51" s="17"/>
      <c r="L51" s="17"/>
    </row>
    <row r="52" spans="1:12">
      <c r="A52" s="16"/>
      <c r="B52" s="16"/>
      <c r="C52" s="16"/>
      <c r="D52" s="16"/>
      <c r="E52" s="27"/>
      <c r="F52" s="16"/>
      <c r="G52" s="7" t="s">
        <v>184</v>
      </c>
      <c r="H52" s="7" t="s">
        <v>50</v>
      </c>
      <c r="I52" s="16"/>
      <c r="J52" s="7" t="s">
        <v>11</v>
      </c>
      <c r="K52" s="15" t="s">
        <v>75</v>
      </c>
      <c r="L52" s="15" t="s">
        <v>37</v>
      </c>
    </row>
    <row r="53" spans="1:12">
      <c r="A53" s="16"/>
      <c r="B53" s="16"/>
      <c r="C53" s="16"/>
      <c r="D53" s="16"/>
      <c r="E53" s="27"/>
      <c r="F53" s="16"/>
      <c r="G53" s="7" t="s">
        <v>21</v>
      </c>
      <c r="H53" s="7" t="s">
        <v>50</v>
      </c>
      <c r="I53" s="16"/>
      <c r="J53" s="7" t="s">
        <v>11</v>
      </c>
      <c r="K53" s="16"/>
      <c r="L53" s="16"/>
    </row>
    <row r="54" spans="1:12">
      <c r="A54" s="17"/>
      <c r="B54" s="16"/>
      <c r="C54" s="16"/>
      <c r="D54" s="16"/>
      <c r="E54" s="27"/>
      <c r="F54" s="16"/>
      <c r="G54" s="7" t="s">
        <v>72</v>
      </c>
      <c r="H54" s="7" t="s">
        <v>50</v>
      </c>
      <c r="I54" s="17"/>
      <c r="J54" s="7" t="s">
        <v>11</v>
      </c>
      <c r="K54" s="17"/>
      <c r="L54" s="17"/>
    </row>
    <row r="55" spans="1:12">
      <c r="A55" s="18" t="s">
        <v>525</v>
      </c>
      <c r="B55" s="15" t="s">
        <v>206</v>
      </c>
      <c r="C55" s="15" t="s">
        <v>207</v>
      </c>
      <c r="D55" s="15" t="s">
        <v>208</v>
      </c>
      <c r="E55" s="26" t="s">
        <v>209</v>
      </c>
      <c r="F55" s="15" t="s">
        <v>210</v>
      </c>
      <c r="G55" s="7" t="s">
        <v>151</v>
      </c>
      <c r="H55" s="7" t="s">
        <v>36</v>
      </c>
      <c r="I55" s="15" t="s">
        <v>131</v>
      </c>
      <c r="J55" s="7" t="s">
        <v>211</v>
      </c>
      <c r="K55" s="15" t="s">
        <v>78</v>
      </c>
      <c r="L55" s="15" t="s">
        <v>81</v>
      </c>
    </row>
    <row r="56" spans="1:12">
      <c r="A56" s="16"/>
      <c r="B56" s="16"/>
      <c r="C56" s="16"/>
      <c r="D56" s="16"/>
      <c r="E56" s="27"/>
      <c r="F56" s="16"/>
      <c r="G56" s="7" t="s">
        <v>212</v>
      </c>
      <c r="H56" s="7" t="s">
        <v>36</v>
      </c>
      <c r="I56" s="16"/>
      <c r="J56" s="7" t="s">
        <v>213</v>
      </c>
      <c r="K56" s="17"/>
      <c r="L56" s="16"/>
    </row>
    <row r="57" spans="1:12">
      <c r="A57" s="16"/>
      <c r="B57" s="16"/>
      <c r="C57" s="16"/>
      <c r="D57" s="16"/>
      <c r="E57" s="27"/>
      <c r="F57" s="16"/>
      <c r="G57" s="7" t="s">
        <v>214</v>
      </c>
      <c r="H57" s="7" t="s">
        <v>130</v>
      </c>
      <c r="I57" s="16"/>
      <c r="J57" s="7" t="s">
        <v>215</v>
      </c>
      <c r="K57" s="15" t="s">
        <v>33</v>
      </c>
      <c r="L57" s="17"/>
    </row>
    <row r="58" spans="1:12">
      <c r="A58" s="16"/>
      <c r="B58" s="16"/>
      <c r="C58" s="16"/>
      <c r="D58" s="16"/>
      <c r="E58" s="27"/>
      <c r="F58" s="16"/>
      <c r="G58" s="7" t="s">
        <v>184</v>
      </c>
      <c r="H58" s="7" t="s">
        <v>36</v>
      </c>
      <c r="I58" s="16"/>
      <c r="J58" s="7" t="s">
        <v>215</v>
      </c>
      <c r="K58" s="17"/>
      <c r="L58" s="7" t="s">
        <v>78</v>
      </c>
    </row>
    <row r="59" spans="1:12">
      <c r="A59" s="16"/>
      <c r="B59" s="16"/>
      <c r="C59" s="16"/>
      <c r="D59" s="16"/>
      <c r="E59" s="27"/>
      <c r="F59" s="16"/>
      <c r="G59" s="7" t="s">
        <v>216</v>
      </c>
      <c r="H59" s="7" t="s">
        <v>36</v>
      </c>
      <c r="I59" s="16"/>
      <c r="J59" s="7" t="s">
        <v>217</v>
      </c>
      <c r="K59" s="15" t="s">
        <v>78</v>
      </c>
      <c r="L59" s="7" t="s">
        <v>81</v>
      </c>
    </row>
    <row r="60" spans="1:12">
      <c r="A60" s="17"/>
      <c r="B60" s="17"/>
      <c r="C60" s="17"/>
      <c r="D60" s="17"/>
      <c r="E60" s="28"/>
      <c r="F60" s="17"/>
      <c r="G60" s="7" t="s">
        <v>218</v>
      </c>
      <c r="H60" s="7" t="s">
        <v>36</v>
      </c>
      <c r="I60" s="17"/>
      <c r="J60" s="7" t="s">
        <v>219</v>
      </c>
      <c r="K60" s="17"/>
      <c r="L60" s="7" t="s">
        <v>81</v>
      </c>
    </row>
    <row r="61" spans="1:12">
      <c r="A61" s="19" t="s">
        <v>526</v>
      </c>
      <c r="B61" s="29" t="s">
        <v>391</v>
      </c>
      <c r="C61" s="32" t="s">
        <v>519</v>
      </c>
      <c r="D61" s="29" t="s">
        <v>393</v>
      </c>
      <c r="E61" s="30" t="s">
        <v>394</v>
      </c>
      <c r="F61" s="29" t="s">
        <v>395</v>
      </c>
      <c r="G61" s="7" t="s">
        <v>396</v>
      </c>
      <c r="H61" s="7" t="s">
        <v>50</v>
      </c>
      <c r="I61" s="19" t="s">
        <v>491</v>
      </c>
      <c r="J61" s="7" t="s">
        <v>44</v>
      </c>
      <c r="K61" s="32" t="s">
        <v>505</v>
      </c>
      <c r="L61" s="32" t="s">
        <v>510</v>
      </c>
    </row>
    <row r="62" spans="1:12" ht="13.5" hidden="1" customHeight="1">
      <c r="A62" s="23"/>
      <c r="B62" s="23"/>
      <c r="C62" s="23"/>
      <c r="D62" s="23"/>
      <c r="E62" s="31"/>
      <c r="F62" s="23"/>
      <c r="G62" s="2" t="s">
        <v>398</v>
      </c>
      <c r="H62" s="2" t="s">
        <v>28</v>
      </c>
      <c r="I62" s="20"/>
      <c r="J62" s="2" t="s">
        <v>44</v>
      </c>
      <c r="K62" s="23"/>
      <c r="L62" s="20"/>
    </row>
    <row r="63" spans="1:12">
      <c r="A63" s="23"/>
      <c r="B63" s="29"/>
      <c r="C63" s="29"/>
      <c r="D63" s="29"/>
      <c r="E63" s="30"/>
      <c r="F63" s="29"/>
      <c r="G63" s="7" t="s">
        <v>402</v>
      </c>
      <c r="H63" s="7" t="s">
        <v>50</v>
      </c>
      <c r="I63" s="20"/>
      <c r="J63" s="7" t="s">
        <v>44</v>
      </c>
      <c r="K63" s="29"/>
      <c r="L63" s="32"/>
    </row>
    <row r="64" spans="1:12">
      <c r="A64" s="23"/>
      <c r="B64" s="29"/>
      <c r="C64" s="29"/>
      <c r="D64" s="29"/>
      <c r="E64" s="30"/>
      <c r="F64" s="29"/>
      <c r="G64" s="13" t="s">
        <v>484</v>
      </c>
      <c r="H64" s="7" t="s">
        <v>50</v>
      </c>
      <c r="I64" s="20"/>
      <c r="J64" s="7" t="s">
        <v>44</v>
      </c>
      <c r="K64" s="29"/>
      <c r="L64" s="32"/>
    </row>
    <row r="65" spans="1:12" ht="13.5" hidden="1" customHeight="1">
      <c r="A65" s="23"/>
      <c r="B65" s="23"/>
      <c r="C65" s="23"/>
      <c r="D65" s="23"/>
      <c r="E65" s="31"/>
      <c r="F65" s="23"/>
      <c r="G65" s="2" t="s">
        <v>403</v>
      </c>
      <c r="H65" s="2" t="s">
        <v>50</v>
      </c>
      <c r="I65" s="20"/>
      <c r="J65" s="2" t="s">
        <v>44</v>
      </c>
      <c r="K65" s="23"/>
      <c r="L65" s="2" t="s">
        <v>404</v>
      </c>
    </row>
    <row r="66" spans="1:12" ht="13.5" hidden="1" customHeight="1">
      <c r="A66" s="23"/>
      <c r="B66" s="23"/>
      <c r="C66" s="23"/>
      <c r="D66" s="23"/>
      <c r="E66" s="31"/>
      <c r="F66" s="23"/>
      <c r="G66" s="2" t="s">
        <v>405</v>
      </c>
      <c r="H66" s="2" t="s">
        <v>36</v>
      </c>
      <c r="I66" s="20"/>
      <c r="J66" s="2" t="s">
        <v>44</v>
      </c>
      <c r="K66" s="23"/>
      <c r="L66" s="2" t="s">
        <v>404</v>
      </c>
    </row>
    <row r="67" spans="1:12">
      <c r="A67" s="23"/>
      <c r="B67" s="29"/>
      <c r="C67" s="29"/>
      <c r="D67" s="29"/>
      <c r="E67" s="30"/>
      <c r="F67" s="29"/>
      <c r="G67" s="7" t="s">
        <v>406</v>
      </c>
      <c r="H67" s="7" t="s">
        <v>50</v>
      </c>
      <c r="I67" s="20"/>
      <c r="J67" s="7" t="s">
        <v>44</v>
      </c>
      <c r="K67" s="29"/>
      <c r="L67" s="14" t="s">
        <v>504</v>
      </c>
    </row>
    <row r="68" spans="1:12" ht="13.5" hidden="1" customHeight="1">
      <c r="A68" s="23"/>
      <c r="B68" s="23"/>
      <c r="C68" s="23"/>
      <c r="D68" s="23"/>
      <c r="E68" s="31"/>
      <c r="F68" s="23"/>
      <c r="G68" s="2" t="s">
        <v>407</v>
      </c>
      <c r="H68" s="2" t="s">
        <v>28</v>
      </c>
      <c r="I68" s="20"/>
      <c r="J68" s="2" t="s">
        <v>44</v>
      </c>
      <c r="K68" s="2" t="s">
        <v>400</v>
      </c>
      <c r="L68" s="2" t="s">
        <v>401</v>
      </c>
    </row>
    <row r="69" spans="1:12" ht="13.5" hidden="1" customHeight="1">
      <c r="A69" s="23"/>
      <c r="B69" s="23"/>
      <c r="C69" s="23"/>
      <c r="D69" s="23"/>
      <c r="E69" s="31"/>
      <c r="F69" s="23"/>
      <c r="G69" s="2" t="s">
        <v>341</v>
      </c>
      <c r="H69" s="2" t="s">
        <v>28</v>
      </c>
      <c r="I69" s="20"/>
      <c r="J69" s="2" t="s">
        <v>44</v>
      </c>
      <c r="K69" s="2" t="s">
        <v>400</v>
      </c>
      <c r="L69" s="2" t="s">
        <v>404</v>
      </c>
    </row>
    <row r="70" spans="1:12">
      <c r="A70" s="23"/>
      <c r="B70" s="29"/>
      <c r="C70" s="29"/>
      <c r="D70" s="29"/>
      <c r="E70" s="30"/>
      <c r="F70" s="29"/>
      <c r="G70" s="7" t="s">
        <v>408</v>
      </c>
      <c r="H70" s="7" t="s">
        <v>32</v>
      </c>
      <c r="I70" s="20"/>
      <c r="J70" s="7" t="s">
        <v>44</v>
      </c>
      <c r="K70" s="14" t="s">
        <v>500</v>
      </c>
      <c r="L70" s="14" t="s">
        <v>499</v>
      </c>
    </row>
    <row r="71" spans="1:12">
      <c r="A71" s="23"/>
      <c r="B71" s="29"/>
      <c r="C71" s="29"/>
      <c r="D71" s="29"/>
      <c r="E71" s="30"/>
      <c r="F71" s="29"/>
      <c r="G71" s="7" t="s">
        <v>409</v>
      </c>
      <c r="H71" s="7" t="s">
        <v>22</v>
      </c>
      <c r="I71" s="20"/>
      <c r="J71" s="7" t="s">
        <v>44</v>
      </c>
      <c r="K71" s="14" t="s">
        <v>506</v>
      </c>
      <c r="L71" s="14" t="s">
        <v>511</v>
      </c>
    </row>
    <row r="72" spans="1:12">
      <c r="A72" s="24"/>
      <c r="B72" s="29"/>
      <c r="C72" s="29"/>
      <c r="D72" s="29"/>
      <c r="E72" s="30"/>
      <c r="F72" s="29"/>
      <c r="G72" s="7" t="s">
        <v>410</v>
      </c>
      <c r="H72" s="7" t="s">
        <v>32</v>
      </c>
      <c r="I72" s="21"/>
      <c r="J72" s="7" t="s">
        <v>44</v>
      </c>
      <c r="K72" s="14" t="s">
        <v>508</v>
      </c>
      <c r="L72" s="14" t="s">
        <v>509</v>
      </c>
    </row>
    <row r="73" spans="1:12">
      <c r="A73" s="18" t="s">
        <v>527</v>
      </c>
      <c r="B73" s="15" t="s">
        <v>425</v>
      </c>
      <c r="C73" s="15" t="s">
        <v>426</v>
      </c>
      <c r="D73" s="15" t="s">
        <v>427</v>
      </c>
      <c r="E73" s="26" t="s">
        <v>428</v>
      </c>
      <c r="F73" s="18" t="s">
        <v>485</v>
      </c>
      <c r="G73" s="7" t="s">
        <v>429</v>
      </c>
      <c r="H73" s="7" t="s">
        <v>28</v>
      </c>
      <c r="I73" s="15" t="s">
        <v>98</v>
      </c>
      <c r="J73" s="7" t="s">
        <v>430</v>
      </c>
      <c r="K73" s="15" t="s">
        <v>33</v>
      </c>
      <c r="L73" s="15" t="s">
        <v>34</v>
      </c>
    </row>
    <row r="74" spans="1:12">
      <c r="A74" s="16"/>
      <c r="B74" s="16"/>
      <c r="C74" s="16"/>
      <c r="D74" s="16"/>
      <c r="E74" s="27"/>
      <c r="F74" s="16"/>
      <c r="G74" s="7" t="s">
        <v>431</v>
      </c>
      <c r="H74" s="7" t="s">
        <v>22</v>
      </c>
      <c r="I74" s="16"/>
      <c r="J74" s="7" t="s">
        <v>430</v>
      </c>
      <c r="K74" s="16"/>
      <c r="L74" s="17"/>
    </row>
    <row r="75" spans="1:12">
      <c r="A75" s="16"/>
      <c r="B75" s="16"/>
      <c r="C75" s="16"/>
      <c r="D75" s="16"/>
      <c r="E75" s="27"/>
      <c r="F75" s="16"/>
      <c r="G75" s="7" t="s">
        <v>432</v>
      </c>
      <c r="H75" s="7" t="s">
        <v>32</v>
      </c>
      <c r="I75" s="17"/>
      <c r="J75" s="7" t="s">
        <v>430</v>
      </c>
      <c r="K75" s="17"/>
      <c r="L75" s="7" t="s">
        <v>81</v>
      </c>
    </row>
    <row r="76" spans="1:12">
      <c r="A76" s="16"/>
      <c r="B76" s="16"/>
      <c r="C76" s="16"/>
      <c r="D76" s="16"/>
      <c r="E76" s="27"/>
      <c r="F76" s="16"/>
      <c r="G76" s="7" t="s">
        <v>46</v>
      </c>
      <c r="H76" s="7" t="s">
        <v>36</v>
      </c>
      <c r="I76" s="15" t="s">
        <v>23</v>
      </c>
      <c r="J76" s="7" t="s">
        <v>44</v>
      </c>
      <c r="K76" s="7" t="s">
        <v>29</v>
      </c>
      <c r="L76" s="15" t="s">
        <v>69</v>
      </c>
    </row>
    <row r="77" spans="1:12">
      <c r="A77" s="16"/>
      <c r="B77" s="16"/>
      <c r="C77" s="16"/>
      <c r="D77" s="16"/>
      <c r="E77" s="27"/>
      <c r="F77" s="16"/>
      <c r="G77" s="7" t="s">
        <v>83</v>
      </c>
      <c r="H77" s="7" t="s">
        <v>28</v>
      </c>
      <c r="I77" s="17"/>
      <c r="J77" s="7" t="s">
        <v>433</v>
      </c>
      <c r="K77" s="7" t="s">
        <v>33</v>
      </c>
      <c r="L77" s="17"/>
    </row>
    <row r="78" spans="1:12">
      <c r="A78" s="17"/>
      <c r="B78" s="17"/>
      <c r="C78" s="17"/>
      <c r="D78" s="17"/>
      <c r="E78" s="28"/>
      <c r="F78" s="17"/>
      <c r="G78" s="7" t="s">
        <v>434</v>
      </c>
      <c r="H78" s="7" t="s">
        <v>28</v>
      </c>
      <c r="I78" s="7" t="s">
        <v>98</v>
      </c>
      <c r="J78" s="7" t="s">
        <v>430</v>
      </c>
      <c r="K78" s="7" t="s">
        <v>37</v>
      </c>
      <c r="L78" s="7" t="s">
        <v>33</v>
      </c>
    </row>
    <row r="79" spans="1:12">
      <c r="A79" s="18" t="s">
        <v>528</v>
      </c>
      <c r="B79" s="15" t="s">
        <v>460</v>
      </c>
      <c r="C79" s="15" t="s">
        <v>461</v>
      </c>
      <c r="D79" s="18" t="s">
        <v>487</v>
      </c>
      <c r="E79" s="26" t="s">
        <v>462</v>
      </c>
      <c r="F79" s="15" t="s">
        <v>463</v>
      </c>
      <c r="G79" s="7" t="s">
        <v>52</v>
      </c>
      <c r="H79" s="7" t="s">
        <v>50</v>
      </c>
      <c r="I79" s="15" t="s">
        <v>131</v>
      </c>
      <c r="J79" s="7" t="s">
        <v>464</v>
      </c>
      <c r="K79" s="7" t="s">
        <v>78</v>
      </c>
      <c r="L79" s="7" t="s">
        <v>353</v>
      </c>
    </row>
    <row r="80" spans="1:12">
      <c r="A80" s="16"/>
      <c r="B80" s="16"/>
      <c r="C80" s="16"/>
      <c r="D80" s="16"/>
      <c r="E80" s="27"/>
      <c r="F80" s="16"/>
      <c r="G80" s="7" t="s">
        <v>465</v>
      </c>
      <c r="H80" s="7" t="s">
        <v>50</v>
      </c>
      <c r="I80" s="16"/>
      <c r="J80" s="7" t="s">
        <v>466</v>
      </c>
      <c r="K80" s="15" t="s">
        <v>33</v>
      </c>
      <c r="L80" s="15" t="s">
        <v>467</v>
      </c>
    </row>
    <row r="81" spans="1:12">
      <c r="A81" s="16"/>
      <c r="B81" s="16"/>
      <c r="C81" s="16"/>
      <c r="D81" s="16"/>
      <c r="E81" s="27"/>
      <c r="F81" s="16"/>
      <c r="G81" s="7" t="s">
        <v>454</v>
      </c>
      <c r="H81" s="7" t="s">
        <v>50</v>
      </c>
      <c r="I81" s="16"/>
      <c r="J81" s="7" t="s">
        <v>468</v>
      </c>
      <c r="K81" s="17"/>
      <c r="L81" s="17"/>
    </row>
    <row r="82" spans="1:12">
      <c r="A82" s="16"/>
      <c r="B82" s="16"/>
      <c r="C82" s="16"/>
      <c r="D82" s="16"/>
      <c r="E82" s="27"/>
      <c r="F82" s="16"/>
      <c r="G82" s="7" t="s">
        <v>354</v>
      </c>
      <c r="H82" s="7" t="s">
        <v>50</v>
      </c>
      <c r="I82" s="16"/>
      <c r="J82" s="7" t="s">
        <v>469</v>
      </c>
      <c r="K82" s="7" t="s">
        <v>20</v>
      </c>
      <c r="L82" s="7" t="s">
        <v>353</v>
      </c>
    </row>
    <row r="83" spans="1:12">
      <c r="A83" s="16"/>
      <c r="B83" s="16"/>
      <c r="C83" s="16"/>
      <c r="D83" s="16"/>
      <c r="E83" s="27"/>
      <c r="F83" s="16"/>
      <c r="G83" s="7" t="s">
        <v>470</v>
      </c>
      <c r="H83" s="7" t="s">
        <v>50</v>
      </c>
      <c r="I83" s="16"/>
      <c r="J83" s="7" t="s">
        <v>471</v>
      </c>
      <c r="K83" s="7" t="s">
        <v>33</v>
      </c>
      <c r="L83" s="7" t="s">
        <v>69</v>
      </c>
    </row>
    <row r="84" spans="1:12">
      <c r="A84" s="16"/>
      <c r="B84" s="16"/>
      <c r="C84" s="16"/>
      <c r="D84" s="16"/>
      <c r="E84" s="27"/>
      <c r="F84" s="16"/>
      <c r="G84" s="7" t="s">
        <v>472</v>
      </c>
      <c r="H84" s="7" t="s">
        <v>50</v>
      </c>
      <c r="I84" s="16"/>
      <c r="J84" s="7" t="s">
        <v>473</v>
      </c>
      <c r="K84" s="15" t="s">
        <v>78</v>
      </c>
      <c r="L84" s="7" t="s">
        <v>467</v>
      </c>
    </row>
    <row r="85" spans="1:12">
      <c r="A85" s="17"/>
      <c r="B85" s="17"/>
      <c r="C85" s="17"/>
      <c r="D85" s="17"/>
      <c r="E85" s="28"/>
      <c r="F85" s="17"/>
      <c r="G85" s="7" t="s">
        <v>474</v>
      </c>
      <c r="H85" s="7" t="s">
        <v>50</v>
      </c>
      <c r="I85" s="17"/>
      <c r="J85" s="7" t="s">
        <v>475</v>
      </c>
      <c r="K85" s="17"/>
      <c r="L85" s="7" t="s">
        <v>34</v>
      </c>
    </row>
    <row r="86" spans="1:12">
      <c r="A86" s="18" t="s">
        <v>529</v>
      </c>
      <c r="B86" s="29" t="s">
        <v>378</v>
      </c>
      <c r="C86" s="29" t="s">
        <v>379</v>
      </c>
      <c r="D86" s="29" t="s">
        <v>380</v>
      </c>
      <c r="E86" s="30" t="s">
        <v>381</v>
      </c>
      <c r="F86" s="29" t="s">
        <v>382</v>
      </c>
      <c r="G86" s="7" t="s">
        <v>383</v>
      </c>
      <c r="H86" s="7" t="s">
        <v>32</v>
      </c>
      <c r="I86" s="13" t="s">
        <v>491</v>
      </c>
      <c r="J86" s="7" t="s">
        <v>384</v>
      </c>
      <c r="K86" s="9" t="s">
        <v>33</v>
      </c>
      <c r="L86" s="9" t="s">
        <v>81</v>
      </c>
    </row>
    <row r="87" spans="1:12">
      <c r="A87" s="17"/>
      <c r="B87" s="29"/>
      <c r="C87" s="29"/>
      <c r="D87" s="29"/>
      <c r="E87" s="30"/>
      <c r="F87" s="29"/>
      <c r="G87" s="7" t="s">
        <v>203</v>
      </c>
      <c r="H87" s="7" t="s">
        <v>36</v>
      </c>
      <c r="I87" s="7" t="s">
        <v>338</v>
      </c>
      <c r="J87" s="7" t="s">
        <v>384</v>
      </c>
      <c r="K87" s="9" t="s">
        <v>78</v>
      </c>
      <c r="L87" s="9" t="s">
        <v>34</v>
      </c>
    </row>
    <row r="88" spans="1:12">
      <c r="A88" s="18" t="s">
        <v>530</v>
      </c>
      <c r="B88" s="15" t="s">
        <v>1</v>
      </c>
      <c r="C88" s="15" t="s">
        <v>24</v>
      </c>
      <c r="D88" s="15" t="s">
        <v>8</v>
      </c>
      <c r="E88" s="26" t="s">
        <v>9</v>
      </c>
      <c r="F88" s="15" t="s">
        <v>10</v>
      </c>
      <c r="G88" s="7" t="s">
        <v>21</v>
      </c>
      <c r="H88" s="7" t="s">
        <v>22</v>
      </c>
      <c r="I88" s="15" t="s">
        <v>23</v>
      </c>
      <c r="J88" s="18" t="s">
        <v>493</v>
      </c>
      <c r="K88" s="7" t="s">
        <v>25</v>
      </c>
      <c r="L88" s="7" t="s">
        <v>26</v>
      </c>
    </row>
    <row r="89" spans="1:12">
      <c r="A89" s="16"/>
      <c r="B89" s="16"/>
      <c r="C89" s="16"/>
      <c r="D89" s="16"/>
      <c r="E89" s="27"/>
      <c r="F89" s="16"/>
      <c r="G89" s="7" t="s">
        <v>27</v>
      </c>
      <c r="H89" s="7" t="s">
        <v>28</v>
      </c>
      <c r="I89" s="16"/>
      <c r="J89" s="16"/>
      <c r="K89" s="7" t="s">
        <v>29</v>
      </c>
      <c r="L89" s="7" t="s">
        <v>30</v>
      </c>
    </row>
    <row r="90" spans="1:12">
      <c r="A90" s="16"/>
      <c r="B90" s="16"/>
      <c r="C90" s="16"/>
      <c r="D90" s="16"/>
      <c r="E90" s="27"/>
      <c r="F90" s="16"/>
      <c r="G90" s="7" t="s">
        <v>31</v>
      </c>
      <c r="H90" s="7" t="s">
        <v>32</v>
      </c>
      <c r="I90" s="16"/>
      <c r="J90" s="16"/>
      <c r="K90" s="7" t="s">
        <v>33</v>
      </c>
      <c r="L90" s="7" t="s">
        <v>34</v>
      </c>
    </row>
    <row r="91" spans="1:12">
      <c r="A91" s="17"/>
      <c r="B91" s="17"/>
      <c r="C91" s="17"/>
      <c r="D91" s="17"/>
      <c r="E91" s="28"/>
      <c r="F91" s="17"/>
      <c r="G91" s="7" t="s">
        <v>35</v>
      </c>
      <c r="H91" s="7" t="s">
        <v>36</v>
      </c>
      <c r="I91" s="17"/>
      <c r="J91" s="17"/>
      <c r="K91" s="7" t="s">
        <v>25</v>
      </c>
      <c r="L91" s="7" t="s">
        <v>37</v>
      </c>
    </row>
    <row r="92" spans="1:12">
      <c r="A92" s="18" t="s">
        <v>531</v>
      </c>
      <c r="B92" s="15" t="s">
        <v>38</v>
      </c>
      <c r="C92" s="15" t="s">
        <v>39</v>
      </c>
      <c r="D92" s="15" t="s">
        <v>40</v>
      </c>
      <c r="E92" s="26" t="s">
        <v>41</v>
      </c>
      <c r="F92" s="15" t="s">
        <v>42</v>
      </c>
      <c r="G92" s="7" t="s">
        <v>43</v>
      </c>
      <c r="H92" s="13" t="s">
        <v>488</v>
      </c>
      <c r="I92" s="15" t="s">
        <v>44</v>
      </c>
      <c r="J92" s="18" t="s">
        <v>492</v>
      </c>
      <c r="K92" s="13" t="s">
        <v>489</v>
      </c>
      <c r="L92" s="7" t="s">
        <v>45</v>
      </c>
    </row>
    <row r="93" spans="1:12">
      <c r="A93" s="16"/>
      <c r="B93" s="16"/>
      <c r="C93" s="16"/>
      <c r="D93" s="16"/>
      <c r="E93" s="27"/>
      <c r="F93" s="16"/>
      <c r="G93" s="7" t="s">
        <v>46</v>
      </c>
      <c r="H93" s="7" t="s">
        <v>22</v>
      </c>
      <c r="I93" s="16"/>
      <c r="J93" s="16"/>
      <c r="K93" s="7" t="s">
        <v>47</v>
      </c>
      <c r="L93" s="7" t="s">
        <v>48</v>
      </c>
    </row>
    <row r="94" spans="1:12">
      <c r="A94" s="16"/>
      <c r="B94" s="16"/>
      <c r="C94" s="16"/>
      <c r="D94" s="16"/>
      <c r="E94" s="27"/>
      <c r="F94" s="16"/>
      <c r="G94" s="7" t="s">
        <v>49</v>
      </c>
      <c r="H94" s="7" t="s">
        <v>50</v>
      </c>
      <c r="I94" s="16"/>
      <c r="J94" s="16"/>
      <c r="K94" s="15" t="s">
        <v>25</v>
      </c>
      <c r="L94" s="15" t="s">
        <v>37</v>
      </c>
    </row>
    <row r="95" spans="1:12">
      <c r="A95" s="16"/>
      <c r="B95" s="16"/>
      <c r="C95" s="16"/>
      <c r="D95" s="16"/>
      <c r="E95" s="27"/>
      <c r="F95" s="16"/>
      <c r="G95" s="7" t="s">
        <v>51</v>
      </c>
      <c r="H95" s="7" t="s">
        <v>50</v>
      </c>
      <c r="I95" s="17"/>
      <c r="J95" s="16"/>
      <c r="K95" s="17"/>
      <c r="L95" s="17"/>
    </row>
    <row r="96" spans="1:12">
      <c r="A96" s="16"/>
      <c r="B96" s="16"/>
      <c r="C96" s="16"/>
      <c r="D96" s="16"/>
      <c r="E96" s="27"/>
      <c r="F96" s="16"/>
      <c r="G96" s="7" t="s">
        <v>52</v>
      </c>
      <c r="H96" s="7" t="s">
        <v>50</v>
      </c>
      <c r="I96" s="15" t="s">
        <v>53</v>
      </c>
      <c r="J96" s="16"/>
      <c r="K96" s="15" t="s">
        <v>29</v>
      </c>
      <c r="L96" s="15" t="s">
        <v>33</v>
      </c>
    </row>
    <row r="97" spans="1:12">
      <c r="A97" s="16"/>
      <c r="B97" s="16"/>
      <c r="C97" s="16"/>
      <c r="D97" s="16"/>
      <c r="E97" s="27"/>
      <c r="F97" s="16"/>
      <c r="G97" s="7" t="s">
        <v>54</v>
      </c>
      <c r="H97" s="7" t="s">
        <v>36</v>
      </c>
      <c r="I97" s="17"/>
      <c r="J97" s="17"/>
      <c r="K97" s="17"/>
      <c r="L97" s="17"/>
    </row>
    <row r="98" spans="1:12">
      <c r="A98" s="17"/>
      <c r="B98" s="17"/>
      <c r="C98" s="17"/>
      <c r="D98" s="17"/>
      <c r="E98" s="28"/>
      <c r="F98" s="17"/>
      <c r="G98" s="7" t="s">
        <v>55</v>
      </c>
      <c r="H98" s="7" t="s">
        <v>50</v>
      </c>
      <c r="I98" s="7" t="s">
        <v>44</v>
      </c>
      <c r="J98" s="13" t="s">
        <v>493</v>
      </c>
      <c r="K98" s="7" t="s">
        <v>56</v>
      </c>
      <c r="L98" s="7" t="s">
        <v>57</v>
      </c>
    </row>
    <row r="99" spans="1:12">
      <c r="A99" s="15">
        <f>13</f>
        <v>13</v>
      </c>
      <c r="B99" s="15" t="s">
        <v>58</v>
      </c>
      <c r="C99" s="15" t="s">
        <v>59</v>
      </c>
      <c r="D99" s="15" t="s">
        <v>60</v>
      </c>
      <c r="E99" s="26" t="s">
        <v>61</v>
      </c>
      <c r="F99" s="18" t="s">
        <v>476</v>
      </c>
      <c r="G99" s="7" t="s">
        <v>62</v>
      </c>
      <c r="H99" s="7" t="s">
        <v>36</v>
      </c>
      <c r="I99" s="15" t="s">
        <v>63</v>
      </c>
      <c r="J99" s="7" t="s">
        <v>64</v>
      </c>
      <c r="K99" s="7" t="s">
        <v>25</v>
      </c>
      <c r="L99" s="7" t="s">
        <v>30</v>
      </c>
    </row>
    <row r="100" spans="1:12">
      <c r="A100" s="16"/>
      <c r="B100" s="16"/>
      <c r="C100" s="16"/>
      <c r="D100" s="16"/>
      <c r="E100" s="27"/>
      <c r="F100" s="25"/>
      <c r="G100" s="7" t="s">
        <v>65</v>
      </c>
      <c r="H100" s="7" t="s">
        <v>32</v>
      </c>
      <c r="I100" s="16"/>
      <c r="J100" s="7" t="s">
        <v>44</v>
      </c>
      <c r="K100" s="7" t="s">
        <v>66</v>
      </c>
      <c r="L100" s="7" t="s">
        <v>25</v>
      </c>
    </row>
    <row r="101" spans="1:12">
      <c r="A101" s="16"/>
      <c r="B101" s="16"/>
      <c r="C101" s="16"/>
      <c r="D101" s="16"/>
      <c r="E101" s="27"/>
      <c r="F101" s="25"/>
      <c r="G101" s="7" t="s">
        <v>67</v>
      </c>
      <c r="H101" s="7" t="s">
        <v>32</v>
      </c>
      <c r="I101" s="16"/>
      <c r="J101" s="7" t="s">
        <v>68</v>
      </c>
      <c r="K101" s="7" t="s">
        <v>37</v>
      </c>
      <c r="L101" s="7" t="s">
        <v>69</v>
      </c>
    </row>
    <row r="102" spans="1:12">
      <c r="A102" s="16"/>
      <c r="B102" s="16"/>
      <c r="C102" s="16"/>
      <c r="D102" s="16"/>
      <c r="E102" s="27"/>
      <c r="F102" s="25"/>
      <c r="G102" s="7" t="s">
        <v>74</v>
      </c>
      <c r="H102" s="7" t="s">
        <v>32</v>
      </c>
      <c r="I102" s="16"/>
      <c r="J102" s="7" t="s">
        <v>44</v>
      </c>
      <c r="K102" s="15" t="s">
        <v>75</v>
      </c>
      <c r="L102" s="7" t="s">
        <v>33</v>
      </c>
    </row>
    <row r="103" spans="1:12">
      <c r="A103" s="16"/>
      <c r="B103" s="16"/>
      <c r="C103" s="16"/>
      <c r="D103" s="16"/>
      <c r="E103" s="27"/>
      <c r="F103" s="25"/>
      <c r="G103" s="7" t="s">
        <v>76</v>
      </c>
      <c r="H103" s="7" t="s">
        <v>22</v>
      </c>
      <c r="I103" s="16"/>
      <c r="J103" s="7" t="s">
        <v>77</v>
      </c>
      <c r="K103" s="16"/>
      <c r="L103" s="7" t="s">
        <v>78</v>
      </c>
    </row>
    <row r="104" spans="1:12">
      <c r="A104" s="16"/>
      <c r="B104" s="16"/>
      <c r="C104" s="16"/>
      <c r="D104" s="16"/>
      <c r="E104" s="27"/>
      <c r="F104" s="25"/>
      <c r="G104" s="7" t="s">
        <v>79</v>
      </c>
      <c r="H104" s="7" t="s">
        <v>50</v>
      </c>
      <c r="I104" s="16"/>
      <c r="J104" s="7" t="s">
        <v>44</v>
      </c>
      <c r="K104" s="17"/>
      <c r="L104" s="7" t="s">
        <v>33</v>
      </c>
    </row>
    <row r="105" spans="1:12">
      <c r="A105" s="16"/>
      <c r="B105" s="16"/>
      <c r="C105" s="16"/>
      <c r="D105" s="16"/>
      <c r="E105" s="27"/>
      <c r="F105" s="25"/>
      <c r="G105" s="7" t="s">
        <v>80</v>
      </c>
      <c r="H105" s="7" t="s">
        <v>32</v>
      </c>
      <c r="I105" s="16"/>
      <c r="J105" s="7" t="s">
        <v>44</v>
      </c>
      <c r="K105" s="15" t="s">
        <v>25</v>
      </c>
      <c r="L105" s="15" t="s">
        <v>81</v>
      </c>
    </row>
    <row r="106" spans="1:12">
      <c r="A106" s="16"/>
      <c r="B106" s="16"/>
      <c r="C106" s="16"/>
      <c r="D106" s="16"/>
      <c r="E106" s="27"/>
      <c r="F106" s="25"/>
      <c r="G106" s="7" t="s">
        <v>82</v>
      </c>
      <c r="H106" s="7" t="s">
        <v>36</v>
      </c>
      <c r="I106" s="16"/>
      <c r="J106" s="7" t="s">
        <v>82</v>
      </c>
      <c r="K106" s="17"/>
      <c r="L106" s="17"/>
    </row>
    <row r="107" spans="1:12">
      <c r="A107" s="16"/>
      <c r="B107" s="16"/>
      <c r="C107" s="16"/>
      <c r="D107" s="16"/>
      <c r="E107" s="27"/>
      <c r="F107" s="25"/>
      <c r="G107" s="7" t="s">
        <v>84</v>
      </c>
      <c r="H107" s="7" t="s">
        <v>28</v>
      </c>
      <c r="I107" s="17"/>
      <c r="J107" s="7" t="s">
        <v>44</v>
      </c>
      <c r="K107" s="7" t="s">
        <v>71</v>
      </c>
      <c r="L107" s="7" t="s">
        <v>37</v>
      </c>
    </row>
    <row r="108" spans="1:12">
      <c r="A108" s="16"/>
      <c r="B108" s="16"/>
      <c r="C108" s="16"/>
      <c r="D108" s="16"/>
      <c r="E108" s="27"/>
      <c r="F108" s="25"/>
      <c r="G108" s="7" t="s">
        <v>85</v>
      </c>
      <c r="H108" s="7" t="s">
        <v>28</v>
      </c>
      <c r="I108" s="15" t="s">
        <v>44</v>
      </c>
      <c r="J108" s="7" t="s">
        <v>44</v>
      </c>
      <c r="K108" s="15" t="s">
        <v>37</v>
      </c>
      <c r="L108" s="15" t="s">
        <v>34</v>
      </c>
    </row>
    <row r="109" spans="1:12">
      <c r="A109" s="17"/>
      <c r="B109" s="17"/>
      <c r="C109" s="17"/>
      <c r="D109" s="17"/>
      <c r="E109" s="28"/>
      <c r="F109" s="22"/>
      <c r="G109" s="7" t="s">
        <v>86</v>
      </c>
      <c r="H109" s="7" t="s">
        <v>28</v>
      </c>
      <c r="I109" s="17"/>
      <c r="J109" s="7" t="s">
        <v>44</v>
      </c>
      <c r="K109" s="17"/>
      <c r="L109" s="17"/>
    </row>
    <row r="110" spans="1:12">
      <c r="A110" s="18" t="s">
        <v>532</v>
      </c>
      <c r="B110" s="15" t="s">
        <v>113</v>
      </c>
      <c r="C110" s="15" t="s">
        <v>114</v>
      </c>
      <c r="D110" s="15" t="s">
        <v>115</v>
      </c>
      <c r="E110" s="26" t="s">
        <v>116</v>
      </c>
      <c r="F110" s="15" t="s">
        <v>117</v>
      </c>
      <c r="G110" s="7" t="s">
        <v>118</v>
      </c>
      <c r="H110" s="7" t="s">
        <v>32</v>
      </c>
      <c r="I110" s="15" t="s">
        <v>63</v>
      </c>
      <c r="J110" s="7" t="s">
        <v>119</v>
      </c>
      <c r="K110" s="15" t="s">
        <v>37</v>
      </c>
      <c r="L110" s="7" t="s">
        <v>34</v>
      </c>
    </row>
    <row r="111" spans="1:12">
      <c r="A111" s="17"/>
      <c r="B111" s="17"/>
      <c r="C111" s="17"/>
      <c r="D111" s="17"/>
      <c r="E111" s="28"/>
      <c r="F111" s="17"/>
      <c r="G111" s="7" t="s">
        <v>120</v>
      </c>
      <c r="H111" s="7" t="s">
        <v>36</v>
      </c>
      <c r="I111" s="17"/>
      <c r="J111" s="7" t="s">
        <v>119</v>
      </c>
      <c r="K111" s="17"/>
      <c r="L111" s="7" t="s">
        <v>81</v>
      </c>
    </row>
    <row r="112" spans="1:12" hidden="1">
      <c r="A112" s="2">
        <f>48</f>
        <v>48</v>
      </c>
      <c r="B112" s="2" t="s">
        <v>113</v>
      </c>
      <c r="C112" s="2" t="s">
        <v>114</v>
      </c>
      <c r="D112" s="2" t="s">
        <v>115</v>
      </c>
      <c r="E112" s="3" t="s">
        <v>116</v>
      </c>
      <c r="F112" s="2" t="s">
        <v>117</v>
      </c>
      <c r="G112" s="2" t="s">
        <v>121</v>
      </c>
      <c r="H112" s="2" t="s">
        <v>122</v>
      </c>
      <c r="I112" s="2" t="s">
        <v>123</v>
      </c>
      <c r="J112" s="2" t="s">
        <v>119</v>
      </c>
      <c r="K112" s="2" t="s">
        <v>124</v>
      </c>
      <c r="L112" s="2" t="s">
        <v>18</v>
      </c>
    </row>
    <row r="113" spans="1:12">
      <c r="A113" s="18" t="s">
        <v>533</v>
      </c>
      <c r="B113" s="15" t="s">
        <v>125</v>
      </c>
      <c r="C113" s="15" t="s">
        <v>126</v>
      </c>
      <c r="D113" s="15" t="s">
        <v>127</v>
      </c>
      <c r="E113" s="26" t="s">
        <v>128</v>
      </c>
      <c r="F113" s="18" t="s">
        <v>477</v>
      </c>
      <c r="G113" s="7" t="s">
        <v>129</v>
      </c>
      <c r="H113" s="7" t="s">
        <v>130</v>
      </c>
      <c r="I113" s="7" t="s">
        <v>131</v>
      </c>
      <c r="J113" s="7" t="s">
        <v>132</v>
      </c>
      <c r="K113" s="15" t="s">
        <v>25</v>
      </c>
      <c r="L113" s="15" t="s">
        <v>133</v>
      </c>
    </row>
    <row r="114" spans="1:12">
      <c r="A114" s="16"/>
      <c r="B114" s="16"/>
      <c r="C114" s="16"/>
      <c r="D114" s="16"/>
      <c r="E114" s="27"/>
      <c r="F114" s="16"/>
      <c r="G114" s="7" t="s">
        <v>134</v>
      </c>
      <c r="H114" s="7" t="s">
        <v>36</v>
      </c>
      <c r="I114" s="18" t="s">
        <v>490</v>
      </c>
      <c r="J114" s="7" t="s">
        <v>135</v>
      </c>
      <c r="K114" s="16"/>
      <c r="L114" s="16"/>
    </row>
    <row r="115" spans="1:12">
      <c r="A115" s="16"/>
      <c r="B115" s="16"/>
      <c r="C115" s="16"/>
      <c r="D115" s="16"/>
      <c r="E115" s="27"/>
      <c r="F115" s="16"/>
      <c r="G115" s="7" t="s">
        <v>136</v>
      </c>
      <c r="H115" s="7" t="s">
        <v>36</v>
      </c>
      <c r="I115" s="17"/>
      <c r="J115" s="7" t="s">
        <v>135</v>
      </c>
      <c r="K115" s="16"/>
      <c r="L115" s="16"/>
    </row>
    <row r="116" spans="1:12">
      <c r="A116" s="16"/>
      <c r="B116" s="16"/>
      <c r="C116" s="16"/>
      <c r="D116" s="16"/>
      <c r="E116" s="27"/>
      <c r="F116" s="16"/>
      <c r="G116" s="7" t="s">
        <v>137</v>
      </c>
      <c r="H116" s="7" t="s">
        <v>32</v>
      </c>
      <c r="I116" s="18" t="s">
        <v>491</v>
      </c>
      <c r="J116" s="7" t="s">
        <v>138</v>
      </c>
      <c r="K116" s="16"/>
      <c r="L116" s="16"/>
    </row>
    <row r="117" spans="1:12">
      <c r="A117" s="17"/>
      <c r="B117" s="16"/>
      <c r="C117" s="16"/>
      <c r="D117" s="16"/>
      <c r="E117" s="27"/>
      <c r="F117" s="16"/>
      <c r="G117" s="7" t="s">
        <v>139</v>
      </c>
      <c r="H117" s="7" t="s">
        <v>32</v>
      </c>
      <c r="I117" s="17"/>
      <c r="J117" s="7" t="s">
        <v>140</v>
      </c>
      <c r="K117" s="17"/>
      <c r="L117" s="17"/>
    </row>
    <row r="118" spans="1:12" hidden="1">
      <c r="A118" s="2">
        <f>70</f>
        <v>70</v>
      </c>
      <c r="B118" s="2" t="s">
        <v>141</v>
      </c>
      <c r="C118" s="2" t="s">
        <v>142</v>
      </c>
      <c r="D118" s="2" t="s">
        <v>143</v>
      </c>
      <c r="E118" s="3" t="s">
        <v>144</v>
      </c>
      <c r="F118" s="2" t="s">
        <v>145</v>
      </c>
      <c r="G118" s="2" t="s">
        <v>173</v>
      </c>
      <c r="H118" s="2" t="s">
        <v>28</v>
      </c>
      <c r="I118" s="2" t="s">
        <v>166</v>
      </c>
      <c r="J118" s="2" t="s">
        <v>44</v>
      </c>
      <c r="K118" s="2" t="s">
        <v>155</v>
      </c>
      <c r="L118" s="2" t="s">
        <v>160</v>
      </c>
    </row>
    <row r="119" spans="1:12">
      <c r="A119" s="19" t="s">
        <v>534</v>
      </c>
      <c r="B119" s="32" t="s">
        <v>479</v>
      </c>
      <c r="C119" s="29" t="s">
        <v>185</v>
      </c>
      <c r="D119" s="29" t="s">
        <v>186</v>
      </c>
      <c r="E119" s="30" t="s">
        <v>187</v>
      </c>
      <c r="F119" s="32" t="s">
        <v>480</v>
      </c>
      <c r="G119" s="7" t="s">
        <v>188</v>
      </c>
      <c r="H119" s="7" t="s">
        <v>189</v>
      </c>
      <c r="I119" s="7" t="s">
        <v>44</v>
      </c>
      <c r="J119" s="7" t="s">
        <v>44</v>
      </c>
      <c r="K119" s="14" t="s">
        <v>502</v>
      </c>
      <c r="L119" s="14" t="s">
        <v>498</v>
      </c>
    </row>
    <row r="120" spans="1:12">
      <c r="A120" s="23"/>
      <c r="B120" s="29"/>
      <c r="C120" s="29"/>
      <c r="D120" s="29"/>
      <c r="E120" s="30"/>
      <c r="F120" s="29"/>
      <c r="G120" s="7" t="s">
        <v>191</v>
      </c>
      <c r="H120" s="7" t="s">
        <v>22</v>
      </c>
      <c r="I120" s="15" t="s">
        <v>23</v>
      </c>
      <c r="J120" s="7" t="s">
        <v>192</v>
      </c>
      <c r="K120" s="18" t="s">
        <v>508</v>
      </c>
      <c r="L120" s="18" t="s">
        <v>512</v>
      </c>
    </row>
    <row r="121" spans="1:12">
      <c r="A121" s="23"/>
      <c r="B121" s="29"/>
      <c r="C121" s="29"/>
      <c r="D121" s="29"/>
      <c r="E121" s="30"/>
      <c r="F121" s="29"/>
      <c r="G121" s="7" t="s">
        <v>193</v>
      </c>
      <c r="H121" s="7" t="s">
        <v>22</v>
      </c>
      <c r="I121" s="16"/>
      <c r="J121" s="7" t="s">
        <v>194</v>
      </c>
      <c r="K121" s="22"/>
      <c r="L121" s="22"/>
    </row>
    <row r="122" spans="1:12">
      <c r="A122" s="23"/>
      <c r="B122" s="29"/>
      <c r="C122" s="29"/>
      <c r="D122" s="29"/>
      <c r="E122" s="30"/>
      <c r="F122" s="29"/>
      <c r="G122" s="7" t="s">
        <v>195</v>
      </c>
      <c r="H122" s="7" t="s">
        <v>36</v>
      </c>
      <c r="I122" s="17"/>
      <c r="J122" s="7" t="s">
        <v>196</v>
      </c>
      <c r="K122" s="14" t="s">
        <v>513</v>
      </c>
      <c r="L122" s="14" t="s">
        <v>498</v>
      </c>
    </row>
    <row r="123" spans="1:12">
      <c r="A123" s="23"/>
      <c r="B123" s="29"/>
      <c r="C123" s="29"/>
      <c r="D123" s="29"/>
      <c r="E123" s="30"/>
      <c r="F123" s="29"/>
      <c r="G123" s="7" t="s">
        <v>197</v>
      </c>
      <c r="H123" s="7" t="s">
        <v>130</v>
      </c>
      <c r="I123" s="7" t="s">
        <v>44</v>
      </c>
      <c r="J123" s="7" t="s">
        <v>44</v>
      </c>
      <c r="K123" s="18" t="s">
        <v>514</v>
      </c>
      <c r="L123" s="14" t="s">
        <v>515</v>
      </c>
    </row>
    <row r="124" spans="1:12">
      <c r="A124" s="23"/>
      <c r="B124" s="29"/>
      <c r="C124" s="29"/>
      <c r="D124" s="29"/>
      <c r="E124" s="30"/>
      <c r="F124" s="29"/>
      <c r="G124" s="7" t="s">
        <v>198</v>
      </c>
      <c r="H124" s="7" t="s">
        <v>199</v>
      </c>
      <c r="I124" s="15" t="s">
        <v>23</v>
      </c>
      <c r="J124" s="7" t="s">
        <v>200</v>
      </c>
      <c r="K124" s="22"/>
      <c r="L124" s="14" t="s">
        <v>512</v>
      </c>
    </row>
    <row r="125" spans="1:12">
      <c r="A125" s="23"/>
      <c r="B125" s="29"/>
      <c r="C125" s="29"/>
      <c r="D125" s="29"/>
      <c r="E125" s="30"/>
      <c r="F125" s="29"/>
      <c r="G125" s="7" t="s">
        <v>201</v>
      </c>
      <c r="H125" s="7" t="s">
        <v>36</v>
      </c>
      <c r="I125" s="17"/>
      <c r="J125" s="7" t="s">
        <v>44</v>
      </c>
      <c r="K125" s="14" t="s">
        <v>513</v>
      </c>
      <c r="L125" s="14" t="s">
        <v>505</v>
      </c>
    </row>
    <row r="126" spans="1:12" ht="13.5" hidden="1" customHeight="1">
      <c r="A126" s="23"/>
      <c r="B126" s="23"/>
      <c r="C126" s="23"/>
      <c r="D126" s="23"/>
      <c r="E126" s="31"/>
      <c r="F126" s="23"/>
      <c r="G126" s="2" t="s">
        <v>203</v>
      </c>
      <c r="H126" s="2" t="s">
        <v>36</v>
      </c>
      <c r="I126" s="2" t="s">
        <v>204</v>
      </c>
      <c r="J126" s="2" t="s">
        <v>44</v>
      </c>
      <c r="K126" s="2" t="s">
        <v>205</v>
      </c>
      <c r="L126" s="2" t="s">
        <v>190</v>
      </c>
    </row>
    <row r="127" spans="1:12" ht="13.5" hidden="1" customHeight="1">
      <c r="A127" s="23"/>
      <c r="B127" s="23"/>
      <c r="C127" s="23"/>
      <c r="D127" s="23"/>
      <c r="E127" s="31"/>
      <c r="F127" s="23"/>
      <c r="G127" s="2" t="s">
        <v>168</v>
      </c>
      <c r="H127" s="2" t="s">
        <v>36</v>
      </c>
      <c r="I127" s="2" t="s">
        <v>204</v>
      </c>
      <c r="J127" s="2" t="s">
        <v>44</v>
      </c>
      <c r="K127" s="2" t="s">
        <v>202</v>
      </c>
      <c r="L127" s="2" t="s">
        <v>190</v>
      </c>
    </row>
    <row r="128" spans="1:12" ht="13.5" hidden="1" customHeight="1">
      <c r="A128" s="23"/>
      <c r="B128" s="23"/>
      <c r="C128" s="23"/>
      <c r="D128" s="23"/>
      <c r="E128" s="31"/>
      <c r="F128" s="23"/>
      <c r="G128" s="2" t="s">
        <v>21</v>
      </c>
      <c r="H128" s="2" t="s">
        <v>36</v>
      </c>
      <c r="I128" s="2" t="s">
        <v>204</v>
      </c>
      <c r="J128" s="2" t="s">
        <v>44</v>
      </c>
      <c r="K128" s="2" t="s">
        <v>202</v>
      </c>
      <c r="L128" s="2" t="s">
        <v>190</v>
      </c>
    </row>
    <row r="129" spans="1:12">
      <c r="A129" s="23"/>
      <c r="B129" s="29"/>
      <c r="C129" s="29"/>
      <c r="D129" s="29"/>
      <c r="E129" s="30"/>
      <c r="F129" s="29"/>
      <c r="G129" s="7" t="s">
        <v>182</v>
      </c>
      <c r="H129" s="7" t="s">
        <v>50</v>
      </c>
      <c r="I129" s="15" t="s">
        <v>44</v>
      </c>
      <c r="J129" s="7" t="s">
        <v>44</v>
      </c>
      <c r="K129" s="18" t="s">
        <v>514</v>
      </c>
      <c r="L129" s="18" t="s">
        <v>516</v>
      </c>
    </row>
    <row r="130" spans="1:12">
      <c r="A130" s="24"/>
      <c r="B130" s="29"/>
      <c r="C130" s="29"/>
      <c r="D130" s="29"/>
      <c r="E130" s="30"/>
      <c r="F130" s="29"/>
      <c r="G130" s="7" t="s">
        <v>183</v>
      </c>
      <c r="H130" s="7" t="s">
        <v>50</v>
      </c>
      <c r="I130" s="17"/>
      <c r="J130" s="7" t="s">
        <v>44</v>
      </c>
      <c r="K130" s="22"/>
      <c r="L130" s="22"/>
    </row>
    <row r="131" spans="1:12" hidden="1">
      <c r="A131" s="2">
        <f>97</f>
        <v>97</v>
      </c>
      <c r="B131" s="2" t="s">
        <v>220</v>
      </c>
      <c r="C131" s="2" t="s">
        <v>221</v>
      </c>
      <c r="D131" s="2" t="s">
        <v>222</v>
      </c>
      <c r="E131" s="3" t="s">
        <v>223</v>
      </c>
      <c r="F131" s="2" t="s">
        <v>224</v>
      </c>
      <c r="G131" s="2" t="s">
        <v>225</v>
      </c>
      <c r="H131" s="2" t="s">
        <v>18</v>
      </c>
      <c r="I131" s="2" t="s">
        <v>226</v>
      </c>
      <c r="J131" s="2" t="s">
        <v>44</v>
      </c>
      <c r="K131" s="2" t="s">
        <v>172</v>
      </c>
      <c r="L131" s="2" t="s">
        <v>164</v>
      </c>
    </row>
    <row r="132" spans="1:12">
      <c r="A132" s="32" t="s">
        <v>535</v>
      </c>
      <c r="B132" s="29" t="s">
        <v>220</v>
      </c>
      <c r="C132" s="29" t="s">
        <v>221</v>
      </c>
      <c r="D132" s="29" t="s">
        <v>222</v>
      </c>
      <c r="E132" s="30" t="s">
        <v>223</v>
      </c>
      <c r="F132" s="29" t="s">
        <v>224</v>
      </c>
      <c r="G132" s="7" t="s">
        <v>227</v>
      </c>
      <c r="H132" s="9" t="s">
        <v>228</v>
      </c>
      <c r="I132" s="29" t="s">
        <v>63</v>
      </c>
      <c r="J132" s="9" t="s">
        <v>229</v>
      </c>
      <c r="K132" s="14" t="s">
        <v>500</v>
      </c>
      <c r="L132" s="14" t="s">
        <v>502</v>
      </c>
    </row>
    <row r="133" spans="1:12">
      <c r="A133" s="29"/>
      <c r="B133" s="29"/>
      <c r="C133" s="29"/>
      <c r="D133" s="29"/>
      <c r="E133" s="30"/>
      <c r="F133" s="29"/>
      <c r="G133" s="7" t="s">
        <v>230</v>
      </c>
      <c r="H133" s="9" t="s">
        <v>22</v>
      </c>
      <c r="I133" s="29"/>
      <c r="J133" s="9" t="s">
        <v>231</v>
      </c>
      <c r="K133" s="14" t="s">
        <v>499</v>
      </c>
      <c r="L133" s="14" t="s">
        <v>504</v>
      </c>
    </row>
    <row r="134" spans="1:12">
      <c r="A134" s="29"/>
      <c r="B134" s="29"/>
      <c r="C134" s="29"/>
      <c r="D134" s="29"/>
      <c r="E134" s="30"/>
      <c r="F134" s="29"/>
      <c r="G134" s="7" t="s">
        <v>232</v>
      </c>
      <c r="H134" s="9" t="s">
        <v>22</v>
      </c>
      <c r="I134" s="29"/>
      <c r="J134" s="9" t="s">
        <v>233</v>
      </c>
      <c r="K134" s="14" t="s">
        <v>495</v>
      </c>
      <c r="L134" s="14" t="s">
        <v>518</v>
      </c>
    </row>
    <row r="135" spans="1:12" ht="13.5" hidden="1" customHeight="1">
      <c r="A135" s="23"/>
      <c r="B135" s="23"/>
      <c r="C135" s="23"/>
      <c r="D135" s="23"/>
      <c r="E135" s="31"/>
      <c r="F135" s="23"/>
      <c r="G135" s="2" t="s">
        <v>234</v>
      </c>
      <c r="H135" s="2" t="s">
        <v>28</v>
      </c>
      <c r="I135" s="23"/>
      <c r="J135" s="2" t="s">
        <v>44</v>
      </c>
      <c r="K135" s="2" t="s">
        <v>167</v>
      </c>
      <c r="L135" s="2" t="s">
        <v>155</v>
      </c>
    </row>
    <row r="136" spans="1:12">
      <c r="A136" s="29"/>
      <c r="B136" s="29"/>
      <c r="C136" s="29"/>
      <c r="D136" s="29"/>
      <c r="E136" s="30"/>
      <c r="F136" s="29"/>
      <c r="G136" s="7" t="s">
        <v>235</v>
      </c>
      <c r="H136" s="9" t="s">
        <v>28</v>
      </c>
      <c r="I136" s="29"/>
      <c r="J136" s="9" t="s">
        <v>44</v>
      </c>
      <c r="K136" s="14" t="s">
        <v>517</v>
      </c>
      <c r="L136" s="14" t="s">
        <v>503</v>
      </c>
    </row>
    <row r="137" spans="1:12" hidden="1">
      <c r="A137" s="2">
        <f>103</f>
        <v>103</v>
      </c>
      <c r="B137" s="2" t="s">
        <v>236</v>
      </c>
      <c r="C137" s="2" t="s">
        <v>237</v>
      </c>
      <c r="D137" s="2" t="s">
        <v>238</v>
      </c>
      <c r="E137" s="3" t="s">
        <v>239</v>
      </c>
      <c r="F137" s="2" t="s">
        <v>240</v>
      </c>
      <c r="G137" s="2" t="s">
        <v>241</v>
      </c>
      <c r="H137" s="2" t="s">
        <v>50</v>
      </c>
      <c r="I137" s="2" t="s">
        <v>242</v>
      </c>
      <c r="J137" s="2" t="s">
        <v>140</v>
      </c>
      <c r="K137" s="2" t="s">
        <v>25</v>
      </c>
      <c r="L137" s="2" t="s">
        <v>33</v>
      </c>
    </row>
    <row r="138" spans="1:12" ht="18.75" customHeight="1">
      <c r="A138" s="14" t="s">
        <v>536</v>
      </c>
      <c r="B138" s="9" t="s">
        <v>262</v>
      </c>
      <c r="C138" s="9" t="s">
        <v>263</v>
      </c>
      <c r="D138" s="9" t="s">
        <v>264</v>
      </c>
      <c r="E138" s="11" t="s">
        <v>265</v>
      </c>
      <c r="F138" s="9" t="s">
        <v>266</v>
      </c>
      <c r="G138" s="7" t="s">
        <v>268</v>
      </c>
      <c r="H138" s="9" t="s">
        <v>36</v>
      </c>
      <c r="I138" s="9" t="s">
        <v>44</v>
      </c>
      <c r="J138" s="9" t="s">
        <v>44</v>
      </c>
      <c r="K138" s="9" t="s">
        <v>37</v>
      </c>
      <c r="L138" s="9" t="s">
        <v>78</v>
      </c>
    </row>
    <row r="139" spans="1:12" hidden="1">
      <c r="A139" s="2">
        <f>124</f>
        <v>124</v>
      </c>
      <c r="B139" s="2" t="s">
        <v>269</v>
      </c>
      <c r="C139" s="2" t="s">
        <v>270</v>
      </c>
      <c r="D139" s="2" t="s">
        <v>271</v>
      </c>
      <c r="E139" s="3" t="s">
        <v>272</v>
      </c>
      <c r="F139" s="2" t="s">
        <v>273</v>
      </c>
      <c r="G139" s="2" t="s">
        <v>274</v>
      </c>
      <c r="H139" s="2" t="s">
        <v>228</v>
      </c>
      <c r="I139" s="2" t="s">
        <v>275</v>
      </c>
      <c r="J139" s="2" t="s">
        <v>44</v>
      </c>
      <c r="K139" s="2" t="s">
        <v>25</v>
      </c>
      <c r="L139" s="2" t="s">
        <v>29</v>
      </c>
    </row>
    <row r="140" spans="1:12" hidden="1">
      <c r="A140" s="2">
        <f>125</f>
        <v>125</v>
      </c>
      <c r="B140" s="2" t="s">
        <v>269</v>
      </c>
      <c r="C140" s="2" t="s">
        <v>270</v>
      </c>
      <c r="D140" s="2" t="s">
        <v>271</v>
      </c>
      <c r="E140" s="3" t="s">
        <v>272</v>
      </c>
      <c r="F140" s="2" t="s">
        <v>273</v>
      </c>
      <c r="G140" s="2" t="s">
        <v>276</v>
      </c>
      <c r="H140" s="2" t="s">
        <v>228</v>
      </c>
      <c r="I140" s="2" t="s">
        <v>275</v>
      </c>
      <c r="J140" s="2" t="s">
        <v>44</v>
      </c>
      <c r="K140" s="2" t="s">
        <v>75</v>
      </c>
      <c r="L140" s="2" t="s">
        <v>37</v>
      </c>
    </row>
    <row r="141" spans="1:12" hidden="1">
      <c r="A141" s="2">
        <f>126</f>
        <v>126</v>
      </c>
      <c r="B141" s="2" t="s">
        <v>269</v>
      </c>
      <c r="C141" s="2" t="s">
        <v>270</v>
      </c>
      <c r="D141" s="2" t="s">
        <v>271</v>
      </c>
      <c r="E141" s="3" t="s">
        <v>272</v>
      </c>
      <c r="F141" s="2" t="s">
        <v>273</v>
      </c>
      <c r="G141" s="2" t="s">
        <v>277</v>
      </c>
      <c r="H141" s="2" t="s">
        <v>28</v>
      </c>
      <c r="I141" s="2" t="s">
        <v>204</v>
      </c>
      <c r="J141" s="2" t="s">
        <v>44</v>
      </c>
      <c r="K141" s="2" t="s">
        <v>25</v>
      </c>
      <c r="L141" s="2" t="s">
        <v>29</v>
      </c>
    </row>
    <row r="142" spans="1:12" hidden="1">
      <c r="A142" s="2">
        <f>127</f>
        <v>127</v>
      </c>
      <c r="B142" s="2" t="s">
        <v>269</v>
      </c>
      <c r="C142" s="2" t="s">
        <v>270</v>
      </c>
      <c r="D142" s="2" t="s">
        <v>271</v>
      </c>
      <c r="E142" s="3" t="s">
        <v>272</v>
      </c>
      <c r="F142" s="2" t="s">
        <v>273</v>
      </c>
      <c r="G142" s="2" t="s">
        <v>55</v>
      </c>
      <c r="H142" s="2" t="s">
        <v>228</v>
      </c>
      <c r="I142" s="2" t="s">
        <v>275</v>
      </c>
      <c r="J142" s="2" t="s">
        <v>44</v>
      </c>
      <c r="K142" s="2" t="s">
        <v>75</v>
      </c>
      <c r="L142" s="2" t="s">
        <v>37</v>
      </c>
    </row>
    <row r="143" spans="1:12" hidden="1">
      <c r="A143" s="2">
        <f>128</f>
        <v>128</v>
      </c>
      <c r="B143" s="2" t="s">
        <v>269</v>
      </c>
      <c r="C143" s="2" t="s">
        <v>270</v>
      </c>
      <c r="D143" s="2" t="s">
        <v>271</v>
      </c>
      <c r="E143" s="3" t="s">
        <v>272</v>
      </c>
      <c r="F143" s="2" t="s">
        <v>273</v>
      </c>
      <c r="G143" s="2" t="s">
        <v>278</v>
      </c>
      <c r="H143" s="2" t="s">
        <v>28</v>
      </c>
      <c r="I143" s="2" t="s">
        <v>275</v>
      </c>
      <c r="J143" s="2" t="s">
        <v>44</v>
      </c>
      <c r="K143" s="2" t="s">
        <v>25</v>
      </c>
      <c r="L143" s="2" t="s">
        <v>29</v>
      </c>
    </row>
    <row r="144" spans="1:12">
      <c r="A144" s="32" t="s">
        <v>537</v>
      </c>
      <c r="B144" s="29" t="s">
        <v>269</v>
      </c>
      <c r="C144" s="29" t="s">
        <v>270</v>
      </c>
      <c r="D144" s="29" t="s">
        <v>271</v>
      </c>
      <c r="E144" s="30" t="s">
        <v>272</v>
      </c>
      <c r="F144" s="32" t="s">
        <v>481</v>
      </c>
      <c r="G144" s="7" t="s">
        <v>279</v>
      </c>
      <c r="H144" s="9" t="s">
        <v>36</v>
      </c>
      <c r="I144" s="29" t="s">
        <v>23</v>
      </c>
      <c r="J144" s="9" t="s">
        <v>44</v>
      </c>
      <c r="K144" s="29" t="s">
        <v>25</v>
      </c>
      <c r="L144" s="29" t="s">
        <v>29</v>
      </c>
    </row>
    <row r="145" spans="1:12" ht="13.5" hidden="1" customHeight="1">
      <c r="A145" s="23"/>
      <c r="B145" s="23"/>
      <c r="C145" s="23"/>
      <c r="D145" s="23"/>
      <c r="E145" s="31"/>
      <c r="F145" s="23"/>
      <c r="G145" s="2" t="s">
        <v>280</v>
      </c>
      <c r="H145" s="2" t="s">
        <v>36</v>
      </c>
      <c r="I145" s="23"/>
      <c r="J145" s="2" t="s">
        <v>44</v>
      </c>
      <c r="K145" s="23"/>
      <c r="L145" s="23"/>
    </row>
    <row r="146" spans="1:12" ht="13.5" hidden="1" customHeight="1">
      <c r="A146" s="23"/>
      <c r="B146" s="23"/>
      <c r="C146" s="23"/>
      <c r="D146" s="23"/>
      <c r="E146" s="31"/>
      <c r="F146" s="23"/>
      <c r="G146" s="2" t="s">
        <v>281</v>
      </c>
      <c r="H146" s="2" t="s">
        <v>36</v>
      </c>
      <c r="I146" s="23"/>
      <c r="J146" s="2" t="s">
        <v>44</v>
      </c>
      <c r="K146" s="23"/>
      <c r="L146" s="23"/>
    </row>
    <row r="147" spans="1:12" ht="13.5" hidden="1" customHeight="1">
      <c r="A147" s="23"/>
      <c r="B147" s="23"/>
      <c r="C147" s="23"/>
      <c r="D147" s="23"/>
      <c r="E147" s="31"/>
      <c r="F147" s="23"/>
      <c r="G147" s="2" t="s">
        <v>282</v>
      </c>
      <c r="H147" s="2" t="s">
        <v>28</v>
      </c>
      <c r="I147" s="23"/>
      <c r="J147" s="2" t="s">
        <v>44</v>
      </c>
      <c r="K147" s="23"/>
      <c r="L147" s="23"/>
    </row>
    <row r="148" spans="1:12">
      <c r="A148" s="29"/>
      <c r="B148" s="29"/>
      <c r="C148" s="29"/>
      <c r="D148" s="29"/>
      <c r="E148" s="30"/>
      <c r="F148" s="29"/>
      <c r="G148" s="7" t="s">
        <v>283</v>
      </c>
      <c r="H148" s="9" t="s">
        <v>22</v>
      </c>
      <c r="I148" s="29"/>
      <c r="J148" s="9" t="s">
        <v>284</v>
      </c>
      <c r="K148" s="29"/>
      <c r="L148" s="29"/>
    </row>
    <row r="149" spans="1:12">
      <c r="A149" s="29"/>
      <c r="B149" s="29"/>
      <c r="C149" s="29"/>
      <c r="D149" s="29"/>
      <c r="E149" s="30"/>
      <c r="F149" s="29"/>
      <c r="G149" s="7" t="s">
        <v>268</v>
      </c>
      <c r="H149" s="9" t="s">
        <v>50</v>
      </c>
      <c r="I149" s="29"/>
      <c r="J149" s="9" t="s">
        <v>284</v>
      </c>
      <c r="K149" s="29"/>
      <c r="L149" s="29"/>
    </row>
    <row r="150" spans="1:12">
      <c r="A150" s="32" t="s">
        <v>538</v>
      </c>
      <c r="B150" s="29" t="s">
        <v>285</v>
      </c>
      <c r="C150" s="29" t="s">
        <v>286</v>
      </c>
      <c r="D150" s="29" t="s">
        <v>287</v>
      </c>
      <c r="E150" s="30" t="s">
        <v>288</v>
      </c>
      <c r="F150" s="32" t="s">
        <v>482</v>
      </c>
      <c r="G150" s="7" t="s">
        <v>154</v>
      </c>
      <c r="H150" s="9" t="s">
        <v>36</v>
      </c>
      <c r="I150" s="32" t="s">
        <v>490</v>
      </c>
      <c r="J150" s="9" t="s">
        <v>289</v>
      </c>
      <c r="K150" s="32" t="s">
        <v>501</v>
      </c>
      <c r="L150" s="29" t="s">
        <v>81</v>
      </c>
    </row>
    <row r="151" spans="1:12">
      <c r="A151" s="29"/>
      <c r="B151" s="29"/>
      <c r="C151" s="29"/>
      <c r="D151" s="29"/>
      <c r="E151" s="30"/>
      <c r="F151" s="29"/>
      <c r="G151" s="7" t="s">
        <v>151</v>
      </c>
      <c r="H151" s="9" t="s">
        <v>36</v>
      </c>
      <c r="I151" s="32"/>
      <c r="J151" s="9" t="s">
        <v>290</v>
      </c>
      <c r="K151" s="32"/>
      <c r="L151" s="29"/>
    </row>
    <row r="152" spans="1:12">
      <c r="A152" s="29"/>
      <c r="B152" s="29"/>
      <c r="C152" s="29"/>
      <c r="D152" s="29"/>
      <c r="E152" s="30"/>
      <c r="F152" s="29"/>
      <c r="G152" s="7" t="s">
        <v>291</v>
      </c>
      <c r="H152" s="9" t="s">
        <v>50</v>
      </c>
      <c r="I152" s="32"/>
      <c r="J152" s="9" t="s">
        <v>289</v>
      </c>
      <c r="K152" s="9" t="s">
        <v>25</v>
      </c>
      <c r="L152" s="9" t="s">
        <v>78</v>
      </c>
    </row>
    <row r="153" spans="1:12">
      <c r="A153" s="18" t="s">
        <v>539</v>
      </c>
      <c r="B153" s="29" t="s">
        <v>292</v>
      </c>
      <c r="C153" s="29" t="s">
        <v>293</v>
      </c>
      <c r="D153" s="29" t="s">
        <v>294</v>
      </c>
      <c r="E153" s="30" t="s">
        <v>295</v>
      </c>
      <c r="F153" s="29" t="s">
        <v>296</v>
      </c>
      <c r="G153" s="7" t="s">
        <v>297</v>
      </c>
      <c r="H153" s="9" t="s">
        <v>50</v>
      </c>
      <c r="I153" s="32" t="s">
        <v>491</v>
      </c>
      <c r="J153" s="32" t="s">
        <v>507</v>
      </c>
      <c r="K153" s="29" t="s">
        <v>75</v>
      </c>
      <c r="L153" s="29" t="s">
        <v>33</v>
      </c>
    </row>
    <row r="154" spans="1:12">
      <c r="A154" s="17"/>
      <c r="B154" s="29"/>
      <c r="C154" s="29"/>
      <c r="D154" s="29"/>
      <c r="E154" s="30"/>
      <c r="F154" s="29"/>
      <c r="G154" s="7" t="s">
        <v>298</v>
      </c>
      <c r="H154" s="9" t="s">
        <v>22</v>
      </c>
      <c r="I154" s="32"/>
      <c r="J154" s="29"/>
      <c r="K154" s="29"/>
      <c r="L154" s="29"/>
    </row>
    <row r="155" spans="1:12">
      <c r="A155" s="19" t="s">
        <v>540</v>
      </c>
      <c r="B155" s="29" t="s">
        <v>299</v>
      </c>
      <c r="C155" s="29" t="s">
        <v>300</v>
      </c>
      <c r="D155" s="29" t="s">
        <v>301</v>
      </c>
      <c r="E155" s="30" t="s">
        <v>302</v>
      </c>
      <c r="F155" s="29" t="s">
        <v>224</v>
      </c>
      <c r="G155" s="7" t="s">
        <v>303</v>
      </c>
      <c r="H155" s="14" t="s">
        <v>520</v>
      </c>
      <c r="I155" s="29" t="s">
        <v>23</v>
      </c>
      <c r="J155" s="9" t="s">
        <v>304</v>
      </c>
      <c r="K155" s="9" t="s">
        <v>18</v>
      </c>
      <c r="L155" s="9" t="s">
        <v>34</v>
      </c>
    </row>
    <row r="156" spans="1:12" ht="13.5" hidden="1" customHeight="1">
      <c r="A156" s="23"/>
      <c r="B156" s="23"/>
      <c r="C156" s="23"/>
      <c r="D156" s="23"/>
      <c r="E156" s="31"/>
      <c r="F156" s="23"/>
      <c r="G156" s="2" t="s">
        <v>305</v>
      </c>
      <c r="H156" s="2" t="s">
        <v>306</v>
      </c>
      <c r="I156" s="23"/>
      <c r="J156" s="2" t="s">
        <v>307</v>
      </c>
      <c r="K156" s="2" t="s">
        <v>25</v>
      </c>
      <c r="L156" s="2" t="s">
        <v>33</v>
      </c>
    </row>
    <row r="157" spans="1:12" ht="13.5" hidden="1" customHeight="1">
      <c r="A157" s="23"/>
      <c r="B157" s="23"/>
      <c r="C157" s="23"/>
      <c r="D157" s="23"/>
      <c r="E157" s="31"/>
      <c r="F157" s="23"/>
      <c r="G157" s="2" t="s">
        <v>281</v>
      </c>
      <c r="H157" s="2" t="s">
        <v>36</v>
      </c>
      <c r="I157" s="23"/>
      <c r="J157" s="2" t="s">
        <v>308</v>
      </c>
      <c r="K157" s="2" t="s">
        <v>37</v>
      </c>
      <c r="L157" s="2" t="s">
        <v>33</v>
      </c>
    </row>
    <row r="158" spans="1:12" ht="13.5" hidden="1" customHeight="1">
      <c r="A158" s="23"/>
      <c r="B158" s="23"/>
      <c r="C158" s="23"/>
      <c r="D158" s="23"/>
      <c r="E158" s="31"/>
      <c r="F158" s="23"/>
      <c r="G158" s="2" t="s">
        <v>309</v>
      </c>
      <c r="H158" s="2" t="s">
        <v>28</v>
      </c>
      <c r="I158" s="23"/>
      <c r="J158" s="2" t="s">
        <v>310</v>
      </c>
      <c r="K158" s="2" t="s">
        <v>25</v>
      </c>
      <c r="L158" s="2" t="s">
        <v>33</v>
      </c>
    </row>
    <row r="159" spans="1:12" ht="13.5" hidden="1" customHeight="1">
      <c r="A159" s="23"/>
      <c r="B159" s="23"/>
      <c r="C159" s="23"/>
      <c r="D159" s="23"/>
      <c r="E159" s="31"/>
      <c r="F159" s="23"/>
      <c r="G159" s="2" t="s">
        <v>311</v>
      </c>
      <c r="H159" s="2" t="s">
        <v>312</v>
      </c>
      <c r="I159" s="23"/>
      <c r="J159" s="2" t="s">
        <v>11</v>
      </c>
      <c r="K159" s="2" t="s">
        <v>25</v>
      </c>
      <c r="L159" s="2" t="s">
        <v>29</v>
      </c>
    </row>
    <row r="160" spans="1:12" ht="13.5" hidden="1" customHeight="1">
      <c r="A160" s="23"/>
      <c r="B160" s="23"/>
      <c r="C160" s="23"/>
      <c r="D160" s="23"/>
      <c r="E160" s="31"/>
      <c r="F160" s="23"/>
      <c r="G160" s="2" t="s">
        <v>313</v>
      </c>
      <c r="H160" s="2" t="s">
        <v>314</v>
      </c>
      <c r="I160" s="23"/>
      <c r="J160" s="2" t="s">
        <v>11</v>
      </c>
      <c r="K160" s="2" t="s">
        <v>25</v>
      </c>
      <c r="L160" s="2" t="s">
        <v>29</v>
      </c>
    </row>
    <row r="161" spans="1:12" ht="13.5" hidden="1" customHeight="1">
      <c r="A161" s="23"/>
      <c r="B161" s="23"/>
      <c r="C161" s="23"/>
      <c r="D161" s="23"/>
      <c r="E161" s="31"/>
      <c r="F161" s="23"/>
      <c r="G161" s="2" t="s">
        <v>315</v>
      </c>
      <c r="H161" s="2" t="s">
        <v>316</v>
      </c>
      <c r="I161" s="23"/>
      <c r="J161" s="2" t="s">
        <v>11</v>
      </c>
      <c r="K161" s="2" t="s">
        <v>25</v>
      </c>
      <c r="L161" s="2" t="s">
        <v>29</v>
      </c>
    </row>
    <row r="162" spans="1:12" ht="13.5" hidden="1" customHeight="1">
      <c r="A162" s="23"/>
      <c r="B162" s="23"/>
      <c r="C162" s="23"/>
      <c r="D162" s="23"/>
      <c r="E162" s="31"/>
      <c r="F162" s="23"/>
      <c r="G162" s="2" t="s">
        <v>317</v>
      </c>
      <c r="H162" s="2" t="s">
        <v>36</v>
      </c>
      <c r="I162" s="23"/>
      <c r="J162" s="2" t="s">
        <v>11</v>
      </c>
      <c r="K162" s="2" t="s">
        <v>25</v>
      </c>
      <c r="L162" s="2" t="s">
        <v>33</v>
      </c>
    </row>
    <row r="163" spans="1:12">
      <c r="A163" s="23"/>
      <c r="B163" s="29"/>
      <c r="C163" s="29"/>
      <c r="D163" s="29"/>
      <c r="E163" s="30"/>
      <c r="F163" s="29"/>
      <c r="G163" s="7" t="s">
        <v>318</v>
      </c>
      <c r="H163" s="9" t="s">
        <v>22</v>
      </c>
      <c r="I163" s="29"/>
      <c r="J163" s="9" t="s">
        <v>319</v>
      </c>
      <c r="K163" s="29" t="s">
        <v>25</v>
      </c>
      <c r="L163" s="29" t="s">
        <v>29</v>
      </c>
    </row>
    <row r="164" spans="1:12">
      <c r="A164" s="23"/>
      <c r="B164" s="29"/>
      <c r="C164" s="29"/>
      <c r="D164" s="29"/>
      <c r="E164" s="30"/>
      <c r="F164" s="29"/>
      <c r="G164" s="7" t="s">
        <v>320</v>
      </c>
      <c r="H164" s="9" t="s">
        <v>36</v>
      </c>
      <c r="I164" s="29"/>
      <c r="J164" s="9" t="s">
        <v>321</v>
      </c>
      <c r="K164" s="29"/>
      <c r="L164" s="29"/>
    </row>
    <row r="165" spans="1:12">
      <c r="A165" s="23"/>
      <c r="B165" s="29"/>
      <c r="C165" s="29"/>
      <c r="D165" s="29"/>
      <c r="E165" s="30"/>
      <c r="F165" s="29"/>
      <c r="G165" s="7" t="s">
        <v>322</v>
      </c>
      <c r="H165" s="9" t="s">
        <v>36</v>
      </c>
      <c r="I165" s="29"/>
      <c r="J165" s="9" t="s">
        <v>323</v>
      </c>
      <c r="K165" s="29"/>
      <c r="L165" s="29"/>
    </row>
    <row r="166" spans="1:12">
      <c r="A166" s="23"/>
      <c r="B166" s="29"/>
      <c r="C166" s="29"/>
      <c r="D166" s="29"/>
      <c r="E166" s="30"/>
      <c r="F166" s="29"/>
      <c r="G166" s="7" t="s">
        <v>268</v>
      </c>
      <c r="H166" s="9" t="s">
        <v>50</v>
      </c>
      <c r="I166" s="29"/>
      <c r="J166" s="9" t="s">
        <v>323</v>
      </c>
      <c r="K166" s="29"/>
      <c r="L166" s="29"/>
    </row>
    <row r="167" spans="1:12">
      <c r="A167" s="23"/>
      <c r="B167" s="29"/>
      <c r="C167" s="29"/>
      <c r="D167" s="29"/>
      <c r="E167" s="30"/>
      <c r="F167" s="29"/>
      <c r="G167" s="7" t="s">
        <v>21</v>
      </c>
      <c r="H167" s="9" t="s">
        <v>50</v>
      </c>
      <c r="I167" s="29"/>
      <c r="J167" s="9" t="s">
        <v>11</v>
      </c>
      <c r="K167" s="29"/>
      <c r="L167" s="29"/>
    </row>
    <row r="168" spans="1:12">
      <c r="A168" s="23"/>
      <c r="B168" s="29"/>
      <c r="C168" s="29"/>
      <c r="D168" s="29"/>
      <c r="E168" s="30"/>
      <c r="F168" s="29"/>
      <c r="G168" s="7" t="s">
        <v>324</v>
      </c>
      <c r="H168" s="9" t="s">
        <v>32</v>
      </c>
      <c r="I168" s="29"/>
      <c r="J168" s="9" t="s">
        <v>11</v>
      </c>
      <c r="K168" s="29"/>
      <c r="L168" s="29"/>
    </row>
    <row r="169" spans="1:12" ht="13.5" hidden="1" customHeight="1">
      <c r="A169" s="23"/>
      <c r="B169" s="23"/>
      <c r="C169" s="23"/>
      <c r="D169" s="23"/>
      <c r="E169" s="31"/>
      <c r="F169" s="23"/>
      <c r="G169" s="2" t="s">
        <v>325</v>
      </c>
      <c r="H169" s="2" t="s">
        <v>50</v>
      </c>
      <c r="I169" s="23"/>
      <c r="J169" s="2" t="s">
        <v>11</v>
      </c>
      <c r="K169" s="23"/>
      <c r="L169" s="23"/>
    </row>
    <row r="170" spans="1:12">
      <c r="A170" s="23"/>
      <c r="B170" s="29"/>
      <c r="C170" s="29"/>
      <c r="D170" s="29"/>
      <c r="E170" s="30"/>
      <c r="F170" s="29"/>
      <c r="G170" s="7" t="s">
        <v>326</v>
      </c>
      <c r="H170" s="9" t="s">
        <v>50</v>
      </c>
      <c r="I170" s="29"/>
      <c r="J170" s="9" t="s">
        <v>327</v>
      </c>
      <c r="K170" s="29"/>
      <c r="L170" s="29"/>
    </row>
    <row r="171" spans="1:12" ht="13.5" hidden="1" customHeight="1">
      <c r="A171" s="23"/>
      <c r="B171" s="23"/>
      <c r="C171" s="23"/>
      <c r="D171" s="23"/>
      <c r="E171" s="31"/>
      <c r="F171" s="23"/>
      <c r="G171" s="2" t="s">
        <v>328</v>
      </c>
      <c r="H171" s="2" t="s">
        <v>36</v>
      </c>
      <c r="I171" s="23"/>
      <c r="J171" s="2" t="s">
        <v>11</v>
      </c>
      <c r="K171" s="23"/>
      <c r="L171" s="2" t="s">
        <v>29</v>
      </c>
    </row>
    <row r="172" spans="1:12" ht="13.5" hidden="1" customHeight="1">
      <c r="A172" s="23"/>
      <c r="B172" s="23"/>
      <c r="C172" s="23"/>
      <c r="D172" s="23"/>
      <c r="E172" s="31"/>
      <c r="F172" s="23"/>
      <c r="G172" s="2" t="s">
        <v>329</v>
      </c>
      <c r="H172" s="2" t="s">
        <v>50</v>
      </c>
      <c r="I172" s="23"/>
      <c r="J172" s="2" t="s">
        <v>11</v>
      </c>
      <c r="K172" s="23"/>
      <c r="L172" s="2" t="s">
        <v>33</v>
      </c>
    </row>
    <row r="173" spans="1:12">
      <c r="A173" s="23"/>
      <c r="B173" s="29"/>
      <c r="C173" s="29"/>
      <c r="D173" s="29"/>
      <c r="E173" s="30"/>
      <c r="F173" s="29"/>
      <c r="G173" s="7" t="s">
        <v>330</v>
      </c>
      <c r="H173" s="9" t="s">
        <v>50</v>
      </c>
      <c r="I173" s="29"/>
      <c r="J173" s="9" t="s">
        <v>11</v>
      </c>
      <c r="K173" s="29"/>
      <c r="L173" s="9" t="s">
        <v>33</v>
      </c>
    </row>
    <row r="174" spans="1:12">
      <c r="A174" s="23"/>
      <c r="B174" s="29"/>
      <c r="C174" s="29"/>
      <c r="D174" s="29"/>
      <c r="E174" s="30"/>
      <c r="F174" s="29"/>
      <c r="G174" s="7" t="s">
        <v>331</v>
      </c>
      <c r="H174" s="9" t="s">
        <v>50</v>
      </c>
      <c r="I174" s="29"/>
      <c r="J174" s="9" t="s">
        <v>323</v>
      </c>
      <c r="K174" s="29" t="s">
        <v>29</v>
      </c>
      <c r="L174" s="29" t="s">
        <v>69</v>
      </c>
    </row>
    <row r="175" spans="1:12">
      <c r="A175" s="24"/>
      <c r="B175" s="15"/>
      <c r="C175" s="15"/>
      <c r="D175" s="15"/>
      <c r="E175" s="26"/>
      <c r="F175" s="15"/>
      <c r="G175" s="7" t="s">
        <v>332</v>
      </c>
      <c r="H175" s="9" t="s">
        <v>50</v>
      </c>
      <c r="I175" s="29"/>
      <c r="J175" s="9" t="s">
        <v>321</v>
      </c>
      <c r="K175" s="29"/>
      <c r="L175" s="29"/>
    </row>
    <row r="176" spans="1:12">
      <c r="A176" s="19" t="s">
        <v>541</v>
      </c>
      <c r="B176" s="29" t="s">
        <v>333</v>
      </c>
      <c r="C176" s="29" t="s">
        <v>334</v>
      </c>
      <c r="D176" s="29" t="s">
        <v>335</v>
      </c>
      <c r="E176" s="30" t="s">
        <v>336</v>
      </c>
      <c r="F176" s="32" t="s">
        <v>483</v>
      </c>
      <c r="G176" s="7" t="s">
        <v>337</v>
      </c>
      <c r="H176" s="7" t="s">
        <v>22</v>
      </c>
      <c r="I176" s="32" t="s">
        <v>491</v>
      </c>
      <c r="J176" s="9" t="s">
        <v>44</v>
      </c>
      <c r="K176" s="29" t="s">
        <v>25</v>
      </c>
      <c r="L176" s="9" t="s">
        <v>33</v>
      </c>
    </row>
    <row r="177" spans="1:12">
      <c r="A177" s="23"/>
      <c r="B177" s="29"/>
      <c r="C177" s="29"/>
      <c r="D177" s="29"/>
      <c r="E177" s="30"/>
      <c r="F177" s="29"/>
      <c r="G177" s="7" t="s">
        <v>339</v>
      </c>
      <c r="H177" s="7" t="s">
        <v>32</v>
      </c>
      <c r="I177" s="32"/>
      <c r="J177" s="9" t="s">
        <v>44</v>
      </c>
      <c r="K177" s="29"/>
      <c r="L177" s="9" t="s">
        <v>78</v>
      </c>
    </row>
    <row r="178" spans="1:12">
      <c r="A178" s="23"/>
      <c r="B178" s="29"/>
      <c r="C178" s="29"/>
      <c r="D178" s="29"/>
      <c r="E178" s="30"/>
      <c r="F178" s="29"/>
      <c r="G178" s="7" t="s">
        <v>340</v>
      </c>
      <c r="H178" s="7" t="s">
        <v>169</v>
      </c>
      <c r="I178" s="32"/>
      <c r="J178" s="9" t="s">
        <v>44</v>
      </c>
      <c r="K178" s="29"/>
      <c r="L178" s="9" t="s">
        <v>33</v>
      </c>
    </row>
    <row r="179" spans="1:12" ht="13.5" hidden="1" customHeight="1">
      <c r="A179" s="23"/>
      <c r="B179" s="23"/>
      <c r="C179" s="23"/>
      <c r="D179" s="23"/>
      <c r="E179" s="31"/>
      <c r="F179" s="23"/>
      <c r="G179" s="2" t="s">
        <v>342</v>
      </c>
      <c r="H179" s="2" t="s">
        <v>267</v>
      </c>
      <c r="I179" s="20"/>
      <c r="J179" s="2" t="s">
        <v>44</v>
      </c>
      <c r="K179" s="2" t="s">
        <v>25</v>
      </c>
      <c r="L179" s="2" t="s">
        <v>29</v>
      </c>
    </row>
    <row r="180" spans="1:12">
      <c r="A180" s="23"/>
      <c r="B180" s="29"/>
      <c r="C180" s="29"/>
      <c r="D180" s="29"/>
      <c r="E180" s="30"/>
      <c r="F180" s="29"/>
      <c r="G180" s="7" t="s">
        <v>344</v>
      </c>
      <c r="H180" s="7" t="s">
        <v>36</v>
      </c>
      <c r="I180" s="32"/>
      <c r="J180" s="9" t="s">
        <v>44</v>
      </c>
      <c r="K180" s="29" t="s">
        <v>33</v>
      </c>
      <c r="L180" s="29" t="s">
        <v>69</v>
      </c>
    </row>
    <row r="181" spans="1:12">
      <c r="A181" s="23"/>
      <c r="B181" s="29"/>
      <c r="C181" s="29"/>
      <c r="D181" s="29"/>
      <c r="E181" s="30"/>
      <c r="F181" s="29"/>
      <c r="G181" s="7" t="s">
        <v>345</v>
      </c>
      <c r="H181" s="7" t="s">
        <v>50</v>
      </c>
      <c r="I181" s="32"/>
      <c r="J181" s="9" t="s">
        <v>44</v>
      </c>
      <c r="K181" s="29"/>
      <c r="L181" s="29"/>
    </row>
    <row r="182" spans="1:12">
      <c r="A182" s="23"/>
      <c r="B182" s="29"/>
      <c r="C182" s="29"/>
      <c r="D182" s="29"/>
      <c r="E182" s="30"/>
      <c r="F182" s="29"/>
      <c r="G182" s="7" t="s">
        <v>283</v>
      </c>
      <c r="H182" s="7" t="s">
        <v>36</v>
      </c>
      <c r="I182" s="32"/>
      <c r="J182" s="9" t="s">
        <v>44</v>
      </c>
      <c r="K182" s="9" t="s">
        <v>37</v>
      </c>
      <c r="L182" s="9" t="s">
        <v>30</v>
      </c>
    </row>
    <row r="183" spans="1:12">
      <c r="A183" s="24"/>
      <c r="B183" s="15"/>
      <c r="C183" s="15"/>
      <c r="D183" s="15"/>
      <c r="E183" s="26"/>
      <c r="F183" s="15"/>
      <c r="G183" s="7" t="s">
        <v>346</v>
      </c>
      <c r="H183" s="7" t="s">
        <v>36</v>
      </c>
      <c r="I183" s="32"/>
      <c r="J183" s="9" t="s">
        <v>44</v>
      </c>
      <c r="K183" s="9" t="s">
        <v>25</v>
      </c>
      <c r="L183" s="9" t="s">
        <v>29</v>
      </c>
    </row>
    <row r="184" spans="1:12">
      <c r="A184" s="18" t="s">
        <v>542</v>
      </c>
      <c r="B184" s="29" t="s">
        <v>347</v>
      </c>
      <c r="C184" s="29" t="s">
        <v>348</v>
      </c>
      <c r="D184" s="29" t="s">
        <v>349</v>
      </c>
      <c r="E184" s="30" t="s">
        <v>350</v>
      </c>
      <c r="F184" s="29" t="s">
        <v>347</v>
      </c>
      <c r="G184" s="7" t="s">
        <v>154</v>
      </c>
      <c r="H184" s="7" t="s">
        <v>22</v>
      </c>
      <c r="I184" s="15" t="s">
        <v>351</v>
      </c>
      <c r="J184" s="7" t="s">
        <v>352</v>
      </c>
      <c r="K184" s="15" t="s">
        <v>37</v>
      </c>
      <c r="L184" s="7" t="s">
        <v>353</v>
      </c>
    </row>
    <row r="185" spans="1:12">
      <c r="A185" s="16"/>
      <c r="B185" s="29"/>
      <c r="C185" s="29"/>
      <c r="D185" s="29"/>
      <c r="E185" s="30"/>
      <c r="F185" s="29"/>
      <c r="G185" s="7" t="s">
        <v>354</v>
      </c>
      <c r="H185" s="7" t="s">
        <v>22</v>
      </c>
      <c r="I185" s="17"/>
      <c r="J185" s="7" t="s">
        <v>355</v>
      </c>
      <c r="K185" s="16"/>
      <c r="L185" s="7" t="s">
        <v>353</v>
      </c>
    </row>
    <row r="186" spans="1:12">
      <c r="A186" s="16"/>
      <c r="B186" s="29"/>
      <c r="C186" s="29"/>
      <c r="D186" s="29"/>
      <c r="E186" s="30"/>
      <c r="F186" s="29"/>
      <c r="G186" s="7" t="s">
        <v>356</v>
      </c>
      <c r="H186" s="7" t="s">
        <v>22</v>
      </c>
      <c r="I186" s="15" t="s">
        <v>23</v>
      </c>
      <c r="J186" s="7" t="s">
        <v>357</v>
      </c>
      <c r="K186" s="16"/>
      <c r="L186" s="7" t="s">
        <v>34</v>
      </c>
    </row>
    <row r="187" spans="1:12">
      <c r="A187" s="16"/>
      <c r="B187" s="29"/>
      <c r="C187" s="29"/>
      <c r="D187" s="29"/>
      <c r="E187" s="30"/>
      <c r="F187" s="29"/>
      <c r="G187" s="7" t="s">
        <v>171</v>
      </c>
      <c r="H187" s="7" t="s">
        <v>22</v>
      </c>
      <c r="I187" s="16"/>
      <c r="J187" s="7" t="s">
        <v>358</v>
      </c>
      <c r="K187" s="16"/>
      <c r="L187" s="10" t="s">
        <v>81</v>
      </c>
    </row>
    <row r="188" spans="1:12">
      <c r="A188" s="16"/>
      <c r="B188" s="29"/>
      <c r="C188" s="29"/>
      <c r="D188" s="29"/>
      <c r="E188" s="30"/>
      <c r="F188" s="29"/>
      <c r="G188" s="7" t="s">
        <v>359</v>
      </c>
      <c r="H188" s="7" t="s">
        <v>50</v>
      </c>
      <c r="I188" s="16"/>
      <c r="J188" s="9" t="s">
        <v>360</v>
      </c>
      <c r="K188" s="29" t="s">
        <v>57</v>
      </c>
      <c r="L188" s="9" t="s">
        <v>361</v>
      </c>
    </row>
    <row r="189" spans="1:12">
      <c r="A189" s="16"/>
      <c r="B189" s="29"/>
      <c r="C189" s="29"/>
      <c r="D189" s="29"/>
      <c r="E189" s="30"/>
      <c r="F189" s="29"/>
      <c r="G189" s="7" t="s">
        <v>362</v>
      </c>
      <c r="H189" s="7" t="s">
        <v>50</v>
      </c>
      <c r="I189" s="16"/>
      <c r="J189" s="9" t="s">
        <v>363</v>
      </c>
      <c r="K189" s="29"/>
      <c r="L189" s="29" t="s">
        <v>364</v>
      </c>
    </row>
    <row r="190" spans="1:12">
      <c r="A190" s="16"/>
      <c r="B190" s="29"/>
      <c r="C190" s="29"/>
      <c r="D190" s="29"/>
      <c r="E190" s="30"/>
      <c r="F190" s="29"/>
      <c r="G190" s="7" t="s">
        <v>365</v>
      </c>
      <c r="H190" s="7" t="s">
        <v>36</v>
      </c>
      <c r="I190" s="16"/>
      <c r="J190" s="9" t="s">
        <v>366</v>
      </c>
      <c r="K190" s="29" t="s">
        <v>37</v>
      </c>
      <c r="L190" s="29"/>
    </row>
    <row r="191" spans="1:12">
      <c r="A191" s="17"/>
      <c r="B191" s="29"/>
      <c r="C191" s="29"/>
      <c r="D191" s="29"/>
      <c r="E191" s="30"/>
      <c r="F191" s="29"/>
      <c r="G191" s="7" t="s">
        <v>367</v>
      </c>
      <c r="H191" s="7" t="s">
        <v>36</v>
      </c>
      <c r="I191" s="17"/>
      <c r="J191" s="9" t="s">
        <v>368</v>
      </c>
      <c r="K191" s="29"/>
      <c r="L191" s="9" t="s">
        <v>81</v>
      </c>
    </row>
    <row r="192" spans="1:12">
      <c r="A192" s="19" t="s">
        <v>543</v>
      </c>
      <c r="B192" s="29" t="s">
        <v>369</v>
      </c>
      <c r="C192" s="29" t="s">
        <v>370</v>
      </c>
      <c r="D192" s="29" t="s">
        <v>371</v>
      </c>
      <c r="E192" s="30" t="s">
        <v>372</v>
      </c>
      <c r="F192" s="29" t="s">
        <v>373</v>
      </c>
      <c r="G192" s="7" t="s">
        <v>82</v>
      </c>
      <c r="H192" s="7" t="s">
        <v>22</v>
      </c>
      <c r="I192" s="13" t="s">
        <v>490</v>
      </c>
      <c r="J192" s="9" t="s">
        <v>374</v>
      </c>
      <c r="K192" s="14" t="s">
        <v>514</v>
      </c>
      <c r="L192" s="9" t="s">
        <v>78</v>
      </c>
    </row>
    <row r="193" spans="1:12">
      <c r="A193" s="23"/>
      <c r="B193" s="29"/>
      <c r="C193" s="29"/>
      <c r="D193" s="29"/>
      <c r="E193" s="30"/>
      <c r="F193" s="29"/>
      <c r="G193" s="7" t="s">
        <v>52</v>
      </c>
      <c r="H193" s="7" t="s">
        <v>50</v>
      </c>
      <c r="I193" s="19" t="s">
        <v>491</v>
      </c>
      <c r="J193" s="9" t="s">
        <v>375</v>
      </c>
      <c r="K193" s="9" t="s">
        <v>69</v>
      </c>
      <c r="L193" s="29" t="s">
        <v>34</v>
      </c>
    </row>
    <row r="194" spans="1:12" ht="13.5" hidden="1" customHeight="1">
      <c r="A194" s="23"/>
      <c r="B194" s="23"/>
      <c r="C194" s="23"/>
      <c r="D194" s="23"/>
      <c r="E194" s="31"/>
      <c r="F194" s="23"/>
      <c r="G194" s="2" t="s">
        <v>376</v>
      </c>
      <c r="H194" s="2" t="s">
        <v>50</v>
      </c>
      <c r="I194" s="20"/>
      <c r="J194" s="2" t="s">
        <v>44</v>
      </c>
      <c r="K194" s="2" t="s">
        <v>33</v>
      </c>
      <c r="L194" s="23"/>
    </row>
    <row r="195" spans="1:12">
      <c r="A195" s="24"/>
      <c r="B195" s="29"/>
      <c r="C195" s="29"/>
      <c r="D195" s="29"/>
      <c r="E195" s="30"/>
      <c r="F195" s="29"/>
      <c r="G195" s="7" t="s">
        <v>377</v>
      </c>
      <c r="H195" s="7" t="s">
        <v>32</v>
      </c>
      <c r="I195" s="21"/>
      <c r="J195" s="9" t="s">
        <v>44</v>
      </c>
      <c r="K195" s="9" t="s">
        <v>29</v>
      </c>
      <c r="L195" s="29"/>
    </row>
    <row r="196" spans="1:12" hidden="1">
      <c r="A196" s="2">
        <f>204</f>
        <v>204</v>
      </c>
      <c r="B196" s="2" t="s">
        <v>385</v>
      </c>
      <c r="C196" s="2" t="s">
        <v>386</v>
      </c>
      <c r="D196" s="2" t="s">
        <v>387</v>
      </c>
      <c r="E196" s="3" t="s">
        <v>388</v>
      </c>
      <c r="F196" s="2" t="s">
        <v>389</v>
      </c>
      <c r="G196" s="2" t="s">
        <v>390</v>
      </c>
      <c r="H196" s="2" t="s">
        <v>18</v>
      </c>
      <c r="I196" s="2" t="s">
        <v>242</v>
      </c>
      <c r="J196" s="2" t="s">
        <v>44</v>
      </c>
      <c r="K196" s="2" t="s">
        <v>75</v>
      </c>
      <c r="L196" s="2" t="s">
        <v>257</v>
      </c>
    </row>
    <row r="197" spans="1:12" ht="33" customHeight="1">
      <c r="A197" s="14" t="s">
        <v>544</v>
      </c>
      <c r="B197" s="7" t="s">
        <v>385</v>
      </c>
      <c r="C197" s="7" t="s">
        <v>386</v>
      </c>
      <c r="D197" s="7" t="s">
        <v>387</v>
      </c>
      <c r="E197" s="8" t="s">
        <v>388</v>
      </c>
      <c r="F197" s="7" t="s">
        <v>389</v>
      </c>
      <c r="G197" s="7" t="s">
        <v>151</v>
      </c>
      <c r="H197" s="7" t="s">
        <v>28</v>
      </c>
      <c r="I197" s="7" t="s">
        <v>23</v>
      </c>
      <c r="J197" s="7" t="s">
        <v>44</v>
      </c>
      <c r="K197" s="9" t="s">
        <v>75</v>
      </c>
      <c r="L197" s="9" t="s">
        <v>257</v>
      </c>
    </row>
    <row r="198" spans="1:12" hidden="1">
      <c r="A198" s="2">
        <f>206</f>
        <v>206</v>
      </c>
      <c r="B198" s="2" t="s">
        <v>385</v>
      </c>
      <c r="C198" s="2" t="s">
        <v>386</v>
      </c>
      <c r="D198" s="2" t="s">
        <v>387</v>
      </c>
      <c r="E198" s="3" t="s">
        <v>388</v>
      </c>
      <c r="F198" s="2" t="s">
        <v>389</v>
      </c>
      <c r="G198" s="2" t="s">
        <v>173</v>
      </c>
      <c r="H198" s="2" t="s">
        <v>28</v>
      </c>
      <c r="I198" s="2" t="s">
        <v>242</v>
      </c>
      <c r="J198" s="2" t="s">
        <v>44</v>
      </c>
      <c r="K198" s="2" t="s">
        <v>75</v>
      </c>
      <c r="L198" s="2" t="s">
        <v>33</v>
      </c>
    </row>
    <row r="199" spans="1:12" hidden="1">
      <c r="A199" s="2">
        <f>207</f>
        <v>207</v>
      </c>
      <c r="B199" s="2" t="s">
        <v>385</v>
      </c>
      <c r="C199" s="2" t="s">
        <v>386</v>
      </c>
      <c r="D199" s="2" t="s">
        <v>387</v>
      </c>
      <c r="E199" s="3" t="s">
        <v>388</v>
      </c>
      <c r="F199" s="2" t="s">
        <v>389</v>
      </c>
      <c r="G199" s="2" t="s">
        <v>197</v>
      </c>
      <c r="H199" s="2" t="s">
        <v>28</v>
      </c>
      <c r="I199" s="2" t="s">
        <v>242</v>
      </c>
      <c r="J199" s="2" t="s">
        <v>44</v>
      </c>
      <c r="K199" s="2" t="s">
        <v>75</v>
      </c>
      <c r="L199" s="2" t="s">
        <v>257</v>
      </c>
    </row>
    <row r="200" spans="1:12" hidden="1">
      <c r="A200" s="2">
        <f>220</f>
        <v>220</v>
      </c>
      <c r="B200" s="2" t="s">
        <v>391</v>
      </c>
      <c r="C200" s="2" t="s">
        <v>392</v>
      </c>
      <c r="D200" s="2" t="s">
        <v>393</v>
      </c>
      <c r="E200" s="3" t="s">
        <v>394</v>
      </c>
      <c r="F200" s="2" t="s">
        <v>395</v>
      </c>
      <c r="G200" s="2" t="s">
        <v>412</v>
      </c>
      <c r="H200" s="2" t="s">
        <v>32</v>
      </c>
      <c r="I200" s="2" t="s">
        <v>399</v>
      </c>
      <c r="J200" s="2" t="s">
        <v>44</v>
      </c>
      <c r="K200" s="2" t="s">
        <v>400</v>
      </c>
      <c r="L200" s="2" t="s">
        <v>404</v>
      </c>
    </row>
    <row r="201" spans="1:12" hidden="1">
      <c r="A201" s="2">
        <f>221</f>
        <v>221</v>
      </c>
      <c r="B201" s="2" t="s">
        <v>391</v>
      </c>
      <c r="C201" s="2" t="s">
        <v>392</v>
      </c>
      <c r="D201" s="2" t="s">
        <v>393</v>
      </c>
      <c r="E201" s="3" t="s">
        <v>394</v>
      </c>
      <c r="F201" s="2" t="s">
        <v>395</v>
      </c>
      <c r="G201" s="2" t="s">
        <v>413</v>
      </c>
      <c r="H201" s="2" t="s">
        <v>228</v>
      </c>
      <c r="I201" s="2" t="s">
        <v>399</v>
      </c>
      <c r="J201" s="2" t="s">
        <v>44</v>
      </c>
      <c r="K201" s="2" t="s">
        <v>400</v>
      </c>
      <c r="L201" s="2" t="s">
        <v>404</v>
      </c>
    </row>
    <row r="202" spans="1:12" hidden="1">
      <c r="A202" s="2">
        <f>222</f>
        <v>222</v>
      </c>
      <c r="B202" s="2" t="s">
        <v>391</v>
      </c>
      <c r="C202" s="2" t="s">
        <v>392</v>
      </c>
      <c r="D202" s="2" t="s">
        <v>393</v>
      </c>
      <c r="E202" s="3" t="s">
        <v>394</v>
      </c>
      <c r="F202" s="2" t="s">
        <v>395</v>
      </c>
      <c r="G202" s="2" t="s">
        <v>414</v>
      </c>
      <c r="H202" s="2" t="s">
        <v>28</v>
      </c>
      <c r="I202" s="2" t="s">
        <v>399</v>
      </c>
      <c r="J202" s="2" t="s">
        <v>44</v>
      </c>
      <c r="K202" s="2" t="s">
        <v>411</v>
      </c>
      <c r="L202" s="2" t="s">
        <v>397</v>
      </c>
    </row>
    <row r="203" spans="1:12" hidden="1">
      <c r="A203" s="2">
        <f>223</f>
        <v>223</v>
      </c>
      <c r="B203" s="2" t="s">
        <v>391</v>
      </c>
      <c r="C203" s="2" t="s">
        <v>392</v>
      </c>
      <c r="D203" s="2" t="s">
        <v>393</v>
      </c>
      <c r="E203" s="3" t="s">
        <v>394</v>
      </c>
      <c r="F203" s="2" t="s">
        <v>395</v>
      </c>
      <c r="G203" s="2" t="s">
        <v>415</v>
      </c>
      <c r="H203" s="2" t="s">
        <v>28</v>
      </c>
      <c r="I203" s="2" t="s">
        <v>275</v>
      </c>
      <c r="J203" s="2" t="s">
        <v>44</v>
      </c>
      <c r="K203" s="2" t="s">
        <v>400</v>
      </c>
      <c r="L203" s="2" t="s">
        <v>404</v>
      </c>
    </row>
    <row r="204" spans="1:12" hidden="1">
      <c r="A204" s="2">
        <f>224</f>
        <v>224</v>
      </c>
      <c r="B204" s="2" t="s">
        <v>391</v>
      </c>
      <c r="C204" s="2" t="s">
        <v>392</v>
      </c>
      <c r="D204" s="2" t="s">
        <v>393</v>
      </c>
      <c r="E204" s="3" t="s">
        <v>394</v>
      </c>
      <c r="F204" s="2" t="s">
        <v>395</v>
      </c>
      <c r="G204" s="2" t="s">
        <v>416</v>
      </c>
      <c r="H204" s="2" t="s">
        <v>228</v>
      </c>
      <c r="I204" s="2" t="s">
        <v>275</v>
      </c>
      <c r="J204" s="2" t="s">
        <v>44</v>
      </c>
      <c r="K204" s="2" t="s">
        <v>417</v>
      </c>
      <c r="L204" s="2" t="s">
        <v>418</v>
      </c>
    </row>
    <row r="205" spans="1:12" hidden="1">
      <c r="A205" s="2">
        <f>225</f>
        <v>225</v>
      </c>
      <c r="B205" s="2" t="s">
        <v>391</v>
      </c>
      <c r="C205" s="2" t="s">
        <v>392</v>
      </c>
      <c r="D205" s="2" t="s">
        <v>393</v>
      </c>
      <c r="E205" s="3" t="s">
        <v>394</v>
      </c>
      <c r="F205" s="2" t="s">
        <v>395</v>
      </c>
      <c r="G205" s="2" t="s">
        <v>419</v>
      </c>
      <c r="H205" s="2" t="s">
        <v>22</v>
      </c>
      <c r="I205" s="2" t="s">
        <v>275</v>
      </c>
      <c r="J205" s="2" t="s">
        <v>44</v>
      </c>
      <c r="K205" s="2" t="s">
        <v>420</v>
      </c>
      <c r="L205" s="2" t="s">
        <v>421</v>
      </c>
    </row>
    <row r="206" spans="1:12" hidden="1">
      <c r="A206" s="2">
        <f>226</f>
        <v>226</v>
      </c>
      <c r="B206" s="2" t="s">
        <v>391</v>
      </c>
      <c r="C206" s="2" t="s">
        <v>392</v>
      </c>
      <c r="D206" s="2" t="s">
        <v>393</v>
      </c>
      <c r="E206" s="3" t="s">
        <v>394</v>
      </c>
      <c r="F206" s="2" t="s">
        <v>395</v>
      </c>
      <c r="G206" s="2" t="s">
        <v>281</v>
      </c>
      <c r="H206" s="2" t="s">
        <v>32</v>
      </c>
      <c r="I206" s="2" t="s">
        <v>275</v>
      </c>
      <c r="J206" s="2" t="s">
        <v>44</v>
      </c>
      <c r="K206" s="2" t="s">
        <v>417</v>
      </c>
      <c r="L206" s="2" t="s">
        <v>404</v>
      </c>
    </row>
    <row r="207" spans="1:12" hidden="1">
      <c r="A207" s="2">
        <f>227</f>
        <v>227</v>
      </c>
      <c r="B207" s="2" t="s">
        <v>391</v>
      </c>
      <c r="C207" s="2" t="s">
        <v>392</v>
      </c>
      <c r="D207" s="2" t="s">
        <v>393</v>
      </c>
      <c r="E207" s="3" t="s">
        <v>394</v>
      </c>
      <c r="F207" s="2" t="s">
        <v>395</v>
      </c>
      <c r="G207" s="2" t="s">
        <v>343</v>
      </c>
      <c r="H207" s="2" t="s">
        <v>32</v>
      </c>
      <c r="I207" s="2" t="s">
        <v>275</v>
      </c>
      <c r="J207" s="2" t="s">
        <v>44</v>
      </c>
      <c r="K207" s="2" t="s">
        <v>417</v>
      </c>
      <c r="L207" s="2" t="s">
        <v>404</v>
      </c>
    </row>
    <row r="208" spans="1:12" hidden="1">
      <c r="A208" s="2">
        <f>228</f>
        <v>228</v>
      </c>
      <c r="B208" s="2" t="s">
        <v>391</v>
      </c>
      <c r="C208" s="2" t="s">
        <v>392</v>
      </c>
      <c r="D208" s="2" t="s">
        <v>393</v>
      </c>
      <c r="E208" s="3" t="s">
        <v>394</v>
      </c>
      <c r="F208" s="2" t="s">
        <v>395</v>
      </c>
      <c r="G208" s="2" t="s">
        <v>422</v>
      </c>
      <c r="H208" s="2" t="s">
        <v>50</v>
      </c>
      <c r="I208" s="2" t="s">
        <v>399</v>
      </c>
      <c r="J208" s="2" t="s">
        <v>44</v>
      </c>
      <c r="K208" s="2" t="s">
        <v>420</v>
      </c>
      <c r="L208" s="2" t="s">
        <v>423</v>
      </c>
    </row>
    <row r="209" spans="1:12" hidden="1">
      <c r="A209" s="2">
        <f>229</f>
        <v>229</v>
      </c>
      <c r="B209" s="2" t="s">
        <v>391</v>
      </c>
      <c r="C209" s="2" t="s">
        <v>392</v>
      </c>
      <c r="D209" s="2" t="s">
        <v>393</v>
      </c>
      <c r="E209" s="3" t="s">
        <v>394</v>
      </c>
      <c r="F209" s="2" t="s">
        <v>395</v>
      </c>
      <c r="G209" s="2" t="s">
        <v>424</v>
      </c>
      <c r="H209" s="2" t="s">
        <v>36</v>
      </c>
      <c r="I209" s="2" t="s">
        <v>275</v>
      </c>
      <c r="J209" s="2" t="s">
        <v>44</v>
      </c>
      <c r="K209" s="2" t="s">
        <v>417</v>
      </c>
      <c r="L209" s="2" t="s">
        <v>404</v>
      </c>
    </row>
    <row r="210" spans="1:12" hidden="1">
      <c r="A210" s="2">
        <f>230</f>
        <v>230</v>
      </c>
      <c r="B210" s="2" t="s">
        <v>391</v>
      </c>
      <c r="C210" s="2" t="s">
        <v>392</v>
      </c>
      <c r="D210" s="2" t="s">
        <v>393</v>
      </c>
      <c r="E210" s="3" t="s">
        <v>394</v>
      </c>
      <c r="F210" s="2" t="s">
        <v>395</v>
      </c>
      <c r="G210" s="2" t="s">
        <v>278</v>
      </c>
      <c r="H210" s="2" t="s">
        <v>32</v>
      </c>
      <c r="I210" s="2" t="s">
        <v>275</v>
      </c>
      <c r="J210" s="2" t="s">
        <v>44</v>
      </c>
      <c r="K210" s="2" t="s">
        <v>417</v>
      </c>
      <c r="L210" s="2" t="s">
        <v>404</v>
      </c>
    </row>
    <row r="211" spans="1:12" hidden="1">
      <c r="A211" s="2">
        <f>246</f>
        <v>246</v>
      </c>
      <c r="B211" s="2" t="s">
        <v>435</v>
      </c>
      <c r="C211" s="2" t="s">
        <v>436</v>
      </c>
      <c r="D211" s="2" t="s">
        <v>437</v>
      </c>
      <c r="E211" s="3" t="s">
        <v>438</v>
      </c>
      <c r="F211" s="2" t="s">
        <v>439</v>
      </c>
      <c r="G211" s="2" t="s">
        <v>459</v>
      </c>
      <c r="H211" s="2" t="s">
        <v>28</v>
      </c>
      <c r="I211" s="2" t="s">
        <v>204</v>
      </c>
      <c r="J211" s="2" t="s">
        <v>44</v>
      </c>
      <c r="K211" s="2" t="s">
        <v>29</v>
      </c>
      <c r="L211" s="2" t="s">
        <v>69</v>
      </c>
    </row>
  </sheetData>
  <autoFilter ref="A1:L211">
    <filterColumn colId="8">
      <filters blank="1">
        <filter val="本科"/>
        <filter val="本科/硕士"/>
        <filter val="本科及本科以上"/>
        <filter val="本科及以上"/>
        <filter val="本科及以上学历"/>
        <filter val="本科以上"/>
        <filter val="博士"/>
        <filter val="不限"/>
        <filter val="大专"/>
        <filter val="大专及大专以上"/>
        <filter val="大专及以上"/>
        <filter val="大专及以上，医护专业"/>
        <filter val="大专及以上学历"/>
        <filter val="大专及以上学历，应届生亦可"/>
        <filter val="大专以上"/>
        <filter val="大专以上学历"/>
        <filter val="高职类及以上学历"/>
        <filter val="硕士/博士"/>
        <filter val="硕士及以上"/>
        <filter val="学历不限"/>
        <filter val="中专"/>
        <filter val="专科/本科"/>
      </filters>
    </filterColumn>
  </autoFilter>
  <mergeCells count="247">
    <mergeCell ref="A155:A175"/>
    <mergeCell ref="A176:A183"/>
    <mergeCell ref="A184:A191"/>
    <mergeCell ref="A192:A195"/>
    <mergeCell ref="L144:L149"/>
    <mergeCell ref="L150:L151"/>
    <mergeCell ref="L153:L154"/>
    <mergeCell ref="L163:L170"/>
    <mergeCell ref="L174:L175"/>
    <mergeCell ref="L180:L181"/>
    <mergeCell ref="L120:L121"/>
    <mergeCell ref="K57:K58"/>
    <mergeCell ref="K59:K60"/>
    <mergeCell ref="K190:K191"/>
    <mergeCell ref="A3:A11"/>
    <mergeCell ref="A12:A27"/>
    <mergeCell ref="A28:A36"/>
    <mergeCell ref="A37:A46"/>
    <mergeCell ref="A47:A54"/>
    <mergeCell ref="A55:A60"/>
    <mergeCell ref="A61:A72"/>
    <mergeCell ref="A73:A78"/>
    <mergeCell ref="A79:A85"/>
    <mergeCell ref="A86:A87"/>
    <mergeCell ref="A88:A91"/>
    <mergeCell ref="A92:A98"/>
    <mergeCell ref="A99:A109"/>
    <mergeCell ref="A110:A111"/>
    <mergeCell ref="A113:A117"/>
    <mergeCell ref="A119:A130"/>
    <mergeCell ref="A132:A136"/>
    <mergeCell ref="A144:A149"/>
    <mergeCell ref="A150:A152"/>
    <mergeCell ref="A153:A154"/>
    <mergeCell ref="L189:L190"/>
    <mergeCell ref="L193:L195"/>
    <mergeCell ref="L61:L64"/>
    <mergeCell ref="L73:L74"/>
    <mergeCell ref="L76:L77"/>
    <mergeCell ref="L80:L81"/>
    <mergeCell ref="K55:K56"/>
    <mergeCell ref="L55:L57"/>
    <mergeCell ref="K129:K130"/>
    <mergeCell ref="L129:L130"/>
    <mergeCell ref="K80:K81"/>
    <mergeCell ref="K84:K85"/>
    <mergeCell ref="K163:K173"/>
    <mergeCell ref="K174:K175"/>
    <mergeCell ref="K176:K178"/>
    <mergeCell ref="K180:K181"/>
    <mergeCell ref="K184:K187"/>
    <mergeCell ref="K188:K189"/>
    <mergeCell ref="K73:K75"/>
    <mergeCell ref="K61:K67"/>
    <mergeCell ref="K3:K6"/>
    <mergeCell ref="K7:K9"/>
    <mergeCell ref="K40:K41"/>
    <mergeCell ref="K44:K45"/>
    <mergeCell ref="K144:K149"/>
    <mergeCell ref="K150:K151"/>
    <mergeCell ref="J153:J154"/>
    <mergeCell ref="K153:K154"/>
    <mergeCell ref="K123:K124"/>
    <mergeCell ref="K120:K121"/>
    <mergeCell ref="K52:K54"/>
    <mergeCell ref="L49:L51"/>
    <mergeCell ref="L52:L54"/>
    <mergeCell ref="K94:K95"/>
    <mergeCell ref="K96:K97"/>
    <mergeCell ref="L94:L95"/>
    <mergeCell ref="L96:L97"/>
    <mergeCell ref="K102:K104"/>
    <mergeCell ref="K105:K106"/>
    <mergeCell ref="L105:L106"/>
    <mergeCell ref="L108:L109"/>
    <mergeCell ref="K108:K109"/>
    <mergeCell ref="K28:K33"/>
    <mergeCell ref="K35:K36"/>
    <mergeCell ref="K110:K111"/>
    <mergeCell ref="K113:K117"/>
    <mergeCell ref="L113:L117"/>
    <mergeCell ref="L28:L36"/>
    <mergeCell ref="K13:K15"/>
    <mergeCell ref="L13:L18"/>
    <mergeCell ref="L20:L21"/>
    <mergeCell ref="L25:L27"/>
    <mergeCell ref="K26:K27"/>
    <mergeCell ref="K18:K20"/>
    <mergeCell ref="K48:K49"/>
    <mergeCell ref="K50:K51"/>
    <mergeCell ref="B28:B36"/>
    <mergeCell ref="C28:C36"/>
    <mergeCell ref="D28:D36"/>
    <mergeCell ref="E28:E36"/>
    <mergeCell ref="F28:F36"/>
    <mergeCell ref="B88:B91"/>
    <mergeCell ref="C88:C91"/>
    <mergeCell ref="D88:D91"/>
    <mergeCell ref="E88:E91"/>
    <mergeCell ref="F88:F91"/>
    <mergeCell ref="B92:B98"/>
    <mergeCell ref="C92:C98"/>
    <mergeCell ref="D92:D98"/>
    <mergeCell ref="E92:E98"/>
    <mergeCell ref="F92:F98"/>
    <mergeCell ref="F12:F27"/>
    <mergeCell ref="B47:B54"/>
    <mergeCell ref="C47:C54"/>
    <mergeCell ref="D47:D54"/>
    <mergeCell ref="E47:E54"/>
    <mergeCell ref="F47:F54"/>
    <mergeCell ref="B110:B111"/>
    <mergeCell ref="C110:C111"/>
    <mergeCell ref="D110:D111"/>
    <mergeCell ref="E110:E111"/>
    <mergeCell ref="F110:F111"/>
    <mergeCell ref="B113:B117"/>
    <mergeCell ref="C113:C117"/>
    <mergeCell ref="D113:D117"/>
    <mergeCell ref="E113:E117"/>
    <mergeCell ref="F113:F117"/>
    <mergeCell ref="B132:B136"/>
    <mergeCell ref="C132:C136"/>
    <mergeCell ref="D132:D136"/>
    <mergeCell ref="E132:E136"/>
    <mergeCell ref="F132:F136"/>
    <mergeCell ref="B99:B109"/>
    <mergeCell ref="C99:C109"/>
    <mergeCell ref="D99:D109"/>
    <mergeCell ref="E99:E109"/>
    <mergeCell ref="F99:F109"/>
    <mergeCell ref="B119:B130"/>
    <mergeCell ref="C119:C130"/>
    <mergeCell ref="D119:D130"/>
    <mergeCell ref="E119:E130"/>
    <mergeCell ref="F119:F130"/>
    <mergeCell ref="B55:B60"/>
    <mergeCell ref="C55:C60"/>
    <mergeCell ref="D55:D60"/>
    <mergeCell ref="E55:E60"/>
    <mergeCell ref="F55:F60"/>
    <mergeCell ref="B12:B27"/>
    <mergeCell ref="C12:C27"/>
    <mergeCell ref="D12:D27"/>
    <mergeCell ref="E12:E27"/>
    <mergeCell ref="B37:B46"/>
    <mergeCell ref="C37:C46"/>
    <mergeCell ref="D37:D46"/>
    <mergeCell ref="E37:E46"/>
    <mergeCell ref="F37:F46"/>
    <mergeCell ref="B144:B149"/>
    <mergeCell ref="C144:C149"/>
    <mergeCell ref="D144:D149"/>
    <mergeCell ref="E144:E149"/>
    <mergeCell ref="F144:F149"/>
    <mergeCell ref="B150:B152"/>
    <mergeCell ref="C150:C152"/>
    <mergeCell ref="D150:D152"/>
    <mergeCell ref="E150:E152"/>
    <mergeCell ref="F150:F152"/>
    <mergeCell ref="B153:B154"/>
    <mergeCell ref="C153:C154"/>
    <mergeCell ref="D153:D154"/>
    <mergeCell ref="E153:E154"/>
    <mergeCell ref="F153:F154"/>
    <mergeCell ref="B155:B175"/>
    <mergeCell ref="C155:C175"/>
    <mergeCell ref="D155:D175"/>
    <mergeCell ref="E155:E175"/>
    <mergeCell ref="F155:F175"/>
    <mergeCell ref="B176:B183"/>
    <mergeCell ref="C176:C183"/>
    <mergeCell ref="D176:D183"/>
    <mergeCell ref="E176:E183"/>
    <mergeCell ref="F176:F183"/>
    <mergeCell ref="I88:I91"/>
    <mergeCell ref="I92:I95"/>
    <mergeCell ref="I96:I97"/>
    <mergeCell ref="I99:I107"/>
    <mergeCell ref="I108:I109"/>
    <mergeCell ref="B73:B78"/>
    <mergeCell ref="C73:C78"/>
    <mergeCell ref="D73:D78"/>
    <mergeCell ref="E73:E78"/>
    <mergeCell ref="F73:F78"/>
    <mergeCell ref="B86:B87"/>
    <mergeCell ref="C86:C87"/>
    <mergeCell ref="D86:D87"/>
    <mergeCell ref="E86:E87"/>
    <mergeCell ref="F86:F87"/>
    <mergeCell ref="B61:B72"/>
    <mergeCell ref="C61:C72"/>
    <mergeCell ref="D61:D72"/>
    <mergeCell ref="E61:E72"/>
    <mergeCell ref="F61:F72"/>
    <mergeCell ref="B184:B191"/>
    <mergeCell ref="C184:C191"/>
    <mergeCell ref="D184:D191"/>
    <mergeCell ref="E184:E191"/>
    <mergeCell ref="I129:I130"/>
    <mergeCell ref="I55:I60"/>
    <mergeCell ref="I28:I29"/>
    <mergeCell ref="I31:I33"/>
    <mergeCell ref="I35:I36"/>
    <mergeCell ref="I110:I111"/>
    <mergeCell ref="I114:I115"/>
    <mergeCell ref="I116:I117"/>
    <mergeCell ref="B79:B85"/>
    <mergeCell ref="C79:C85"/>
    <mergeCell ref="D79:D85"/>
    <mergeCell ref="E79:E85"/>
    <mergeCell ref="F79:F85"/>
    <mergeCell ref="B3:B11"/>
    <mergeCell ref="C3:C11"/>
    <mergeCell ref="D3:D11"/>
    <mergeCell ref="E3:E11"/>
    <mergeCell ref="F3:F11"/>
    <mergeCell ref="F184:F191"/>
    <mergeCell ref="B192:B195"/>
    <mergeCell ref="C192:C195"/>
    <mergeCell ref="D192:D195"/>
    <mergeCell ref="E192:E195"/>
    <mergeCell ref="F192:F195"/>
    <mergeCell ref="I79:I85"/>
    <mergeCell ref="J92:J97"/>
    <mergeCell ref="J88:J91"/>
    <mergeCell ref="I193:I195"/>
    <mergeCell ref="I61:I72"/>
    <mergeCell ref="I73:I75"/>
    <mergeCell ref="I76:I77"/>
    <mergeCell ref="I5:I6"/>
    <mergeCell ref="I7:I11"/>
    <mergeCell ref="I153:I154"/>
    <mergeCell ref="I155:I175"/>
    <mergeCell ref="I176:I183"/>
    <mergeCell ref="I184:I185"/>
    <mergeCell ref="I186:I191"/>
    <mergeCell ref="I132:I136"/>
    <mergeCell ref="I38:I39"/>
    <mergeCell ref="I40:I41"/>
    <mergeCell ref="I44:I45"/>
    <mergeCell ref="I144:I149"/>
    <mergeCell ref="I150:I152"/>
    <mergeCell ref="I12:I27"/>
    <mergeCell ref="I47:I54"/>
    <mergeCell ref="I120:I122"/>
    <mergeCell ref="I124:I12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报名单位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2020-02-14T07:58:08Z</dcterms:modified>
</cp:coreProperties>
</file>